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50" windowWidth="12120" windowHeight="9000" activeTab="0"/>
  </bookViews>
  <sheets>
    <sheet name="Collateral Tables" sheetId="1" r:id="rId1"/>
    <sheet name="Note Balances" sheetId="2" r:id="rId2"/>
    <sheet name="Cumulative Defaults" sheetId="3" r:id="rId3"/>
  </sheets>
  <externalReferences>
    <externalReference r:id="rId6"/>
  </externalReferences>
  <definedNames>
    <definedName name="ABS_pg1" localSheetId="2">#REF!</definedName>
    <definedName name="ABS_pg1">#REF!</definedName>
    <definedName name="ABS_pg2" localSheetId="2">#REF!</definedName>
    <definedName name="ABS_pg2">#REF!</definedName>
    <definedName name="Chargeoffs" localSheetId="2">#REF!</definedName>
    <definedName name="Chargeoffs">#REF!</definedName>
    <definedName name="Input_Key" localSheetId="2">#REF!</definedName>
    <definedName name="Input_Key">#REF!</definedName>
    <definedName name="Input_Key_pg2" localSheetId="2">#REF!</definedName>
    <definedName name="Input_Key_pg2">#REF!</definedName>
    <definedName name="Payment_Directions_pg1" localSheetId="2">#REF!</definedName>
    <definedName name="Payment_Directions_pg1">#REF!</definedName>
    <definedName name="Payment_Directions_pg2" localSheetId="2">#REF!</definedName>
    <definedName name="Payment_Directions_pg2">#REF!</definedName>
    <definedName name="_xlnm.Print_Area" localSheetId="0">'Collateral Tables'!$B$1:$Q$250</definedName>
    <definedName name="_xlnm.Print_Titles" localSheetId="0">'Collateral Tables'!$1:$4</definedName>
    <definedName name="QMR_pg1" localSheetId="2">#REF!</definedName>
    <definedName name="QMR_pg1">#REF!</definedName>
    <definedName name="QMR_pg2" localSheetId="2">#REF!</definedName>
    <definedName name="QMR_pg2">#REF!</definedName>
    <definedName name="QMR_pg3" localSheetId="2">#REF!</definedName>
    <definedName name="QMR_pg3">#REF!</definedName>
    <definedName name="QMR_pg4" localSheetId="2">#REF!</definedName>
    <definedName name="QMR_pg4">#REF!</definedName>
  </definedNames>
  <calcPr fullCalcOnLoad="1"/>
</workbook>
</file>

<file path=xl/sharedStrings.xml><?xml version="1.0" encoding="utf-8"?>
<sst xmlns="http://schemas.openxmlformats.org/spreadsheetml/2006/main" count="485" uniqueCount="293">
  <si>
    <t>Coupon Rate (3 month BBSW + margin)</t>
  </si>
  <si>
    <t>TOTAL NOTE BALANCES</t>
  </si>
  <si>
    <t>Principal Payments to Noteholders on Payment Date</t>
  </si>
  <si>
    <t>Days in Coupon Period</t>
  </si>
  <si>
    <t>Aggregate Charge-Offs for this Collection Period</t>
  </si>
  <si>
    <t>Charge-Offs</t>
  </si>
  <si>
    <t>Gross Aggregate Charge-Offs</t>
  </si>
  <si>
    <t>Gross Aggregate Reinstatements of charge-offs</t>
  </si>
  <si>
    <t>Aggregate Charge-Offs not reinstated and to be carried over to next period</t>
  </si>
  <si>
    <t>Reinstatements relating to Charge-offs that have occurred this Collection Period</t>
  </si>
  <si>
    <t>Reinstatements of Carry Over Charge-offs not previously reinstated</t>
  </si>
  <si>
    <t>Aggregate Carry Over Charge-offs not previously reinstated</t>
  </si>
  <si>
    <t>Coupon Margin</t>
  </si>
  <si>
    <t>Recoveries</t>
  </si>
  <si>
    <t>COLLATERAL DATA TABLES</t>
  </si>
  <si>
    <t>OUTSTANDING RECEIVABLES</t>
  </si>
  <si>
    <t>Opening Balance</t>
  </si>
  <si>
    <t>Principal Repayments - Scheduled</t>
  </si>
  <si>
    <t>Principal Repayments - Unscheduled</t>
  </si>
  <si>
    <t>Reinstatements</t>
  </si>
  <si>
    <t>New Receivables Purchased</t>
  </si>
  <si>
    <t>Non Cash Change in Receivables</t>
  </si>
  <si>
    <t>Closing Balance</t>
  </si>
  <si>
    <t>PORTFOLIO STATISTICS</t>
  </si>
  <si>
    <t>Summary</t>
  </si>
  <si>
    <t>Number of contracts</t>
  </si>
  <si>
    <t>Dollar value of contracts</t>
  </si>
  <si>
    <t>Number of contracts closed during the Quarter</t>
  </si>
  <si>
    <t>Dollar value of contracts closed during the Quarter</t>
  </si>
  <si>
    <t>Dollar Value of Recoveries from Collateral</t>
  </si>
  <si>
    <t>Dollar Value of Recoveries from Other Sources</t>
  </si>
  <si>
    <t>Average Term of Contracts (Months)</t>
  </si>
  <si>
    <t>Average Term to Maturity (Months)</t>
  </si>
  <si>
    <t>Average Seasoning (Months)</t>
  </si>
  <si>
    <t>Average Dollar Value of Individual Assets</t>
  </si>
  <si>
    <t>Weighted Average Interest Rate</t>
  </si>
  <si>
    <t>Payment in Arrears</t>
  </si>
  <si>
    <t>No. of Contracts</t>
  </si>
  <si>
    <t>Payments in Arrears ($)</t>
  </si>
  <si>
    <t>Payments in Arrears (%)</t>
  </si>
  <si>
    <t>Total</t>
  </si>
  <si>
    <t>&gt; 30 days</t>
  </si>
  <si>
    <t>Account Balances in Arrears</t>
  </si>
  <si>
    <t>Acc Balance in Arrears ($)</t>
  </si>
  <si>
    <t>Acc. Bal. in Arrears (%)</t>
  </si>
  <si>
    <t>Geographic Distribution</t>
  </si>
  <si>
    <t>NSW</t>
  </si>
  <si>
    <t>New South Wales</t>
  </si>
  <si>
    <t>VIC</t>
  </si>
  <si>
    <t>Victoria</t>
  </si>
  <si>
    <t>QLD</t>
  </si>
  <si>
    <t>Queensland</t>
  </si>
  <si>
    <t>SA</t>
  </si>
  <si>
    <t>South Australia</t>
  </si>
  <si>
    <t>NT</t>
  </si>
  <si>
    <t>Northern Territory</t>
  </si>
  <si>
    <t>ACT</t>
  </si>
  <si>
    <t>Australian Capital Territory</t>
  </si>
  <si>
    <t>TAS</t>
  </si>
  <si>
    <t>Tasmania</t>
  </si>
  <si>
    <t>WA</t>
  </si>
  <si>
    <t>Western Australia</t>
  </si>
  <si>
    <t>Top Industry Distribution</t>
  </si>
  <si>
    <t>AG</t>
  </si>
  <si>
    <t>Agricultural</t>
  </si>
  <si>
    <t>CE</t>
  </si>
  <si>
    <t>Construction</t>
  </si>
  <si>
    <t>Collateral Types</t>
  </si>
  <si>
    <t>COMBINE</t>
  </si>
  <si>
    <t>40-100 HP TRACTOR</t>
  </si>
  <si>
    <t>Over 100 HP Tractor</t>
  </si>
  <si>
    <t>Other AG</t>
  </si>
  <si>
    <t>SKIDSTEER / UNILOADER</t>
  </si>
  <si>
    <t>Other CE</t>
  </si>
  <si>
    <t>Fronts</t>
  </si>
  <si>
    <t>Irrigation Equipment</t>
  </si>
  <si>
    <t>Residual / Balloon Payment Distribution</t>
  </si>
  <si>
    <t>0</t>
  </si>
  <si>
    <t>0 to 5</t>
  </si>
  <si>
    <t>06 to 10</t>
  </si>
  <si>
    <t>11 to 15</t>
  </si>
  <si>
    <t>16 to 20</t>
  </si>
  <si>
    <t>21 to 25</t>
  </si>
  <si>
    <t>26 to 30</t>
  </si>
  <si>
    <t>31 to 35</t>
  </si>
  <si>
    <t>36 to 40</t>
  </si>
  <si>
    <t>41+%</t>
  </si>
  <si>
    <t>$ 0 - $25,000</t>
  </si>
  <si>
    <t>$ 25,001 to $50,000</t>
  </si>
  <si>
    <t>$ 50,001 to $75,000</t>
  </si>
  <si>
    <t>$ 75,001 to $100,000</t>
  </si>
  <si>
    <t>$100,001 to $125,000</t>
  </si>
  <si>
    <t>$125,001 to $150,000</t>
  </si>
  <si>
    <t>Quarter of Maturity Distribution</t>
  </si>
  <si>
    <t>2004 Q1</t>
  </si>
  <si>
    <t>2004 Q2</t>
  </si>
  <si>
    <t>Seasoning Distribution</t>
  </si>
  <si>
    <t>0 to 6 months</t>
  </si>
  <si>
    <t>07 to 12 months</t>
  </si>
  <si>
    <t>13 to 18 months</t>
  </si>
  <si>
    <t>19 to 24 months</t>
  </si>
  <si>
    <t>25 to 30 months</t>
  </si>
  <si>
    <t>31 to 36 months</t>
  </si>
  <si>
    <t>37 to 42 months</t>
  </si>
  <si>
    <t>43 to 48 months</t>
  </si>
  <si>
    <t>49 to 54 months</t>
  </si>
  <si>
    <t>55 to 60 months</t>
  </si>
  <si>
    <t>Average Residual / Balloon Payment *</t>
  </si>
  <si>
    <t xml:space="preserve"> 0 - 30 Days</t>
  </si>
  <si>
    <t>151 - 180 Days</t>
  </si>
  <si>
    <t>121 - 150 Days</t>
  </si>
  <si>
    <t>100-140 HP TRACTOR</t>
  </si>
  <si>
    <t>40-60 HP TRACTOR</t>
  </si>
  <si>
    <t>60-100 HP TRACTOR</t>
  </si>
  <si>
    <t>OVER 140 HP TRACTOR</t>
  </si>
  <si>
    <t>Class B Notes</t>
  </si>
  <si>
    <t>Seller Notes</t>
  </si>
  <si>
    <t>Initial Invested Amount</t>
  </si>
  <si>
    <t>Drill</t>
  </si>
  <si>
    <t>Front End Loader</t>
  </si>
  <si>
    <t>Cane Harvesters</t>
  </si>
  <si>
    <t>&gt;90 days</t>
  </si>
  <si>
    <t>Combines</t>
  </si>
  <si>
    <t>40&lt;100 HP Tractor</t>
  </si>
  <si>
    <t>SPRAYING EQUIPMENT</t>
  </si>
  <si>
    <t>4 EWD Tractors</t>
  </si>
  <si>
    <t>Under 40 HP Tractors</t>
  </si>
  <si>
    <t>CULTIVATORS,SEEDERS, HARROWS</t>
  </si>
  <si>
    <t>Backhoes</t>
  </si>
  <si>
    <t>Wheel Loaders</t>
  </si>
  <si>
    <t>Trenchers</t>
  </si>
  <si>
    <t>Rollers</t>
  </si>
  <si>
    <t>Cotton Pickers</t>
  </si>
  <si>
    <t>2010Q1</t>
  </si>
  <si>
    <t>2010Q2</t>
  </si>
  <si>
    <t>2010Q3</t>
  </si>
  <si>
    <t>2010Q4</t>
  </si>
  <si>
    <t>2011Q1</t>
  </si>
  <si>
    <t>2011Q2</t>
  </si>
  <si>
    <t>2011Q3</t>
  </si>
  <si>
    <t>2012Q1</t>
  </si>
  <si>
    <t>2012Q2</t>
  </si>
  <si>
    <t>2011Q4</t>
  </si>
  <si>
    <t>BALERS, WINDROWERS, MOWERS, RAKES</t>
  </si>
  <si>
    <t>CRAWLERS / DOZERS</t>
  </si>
  <si>
    <t>DUMP TRUCKS</t>
  </si>
  <si>
    <t>EXCAVATORS / GRADERS</t>
  </si>
  <si>
    <t>FEEDERS, MIXERS, WAGONS, BINS, FEED STORAGE</t>
  </si>
  <si>
    <t>HARVESTERS - Other</t>
  </si>
  <si>
    <t>MATERIALS HANDLING EQUIPMENT</t>
  </si>
  <si>
    <t>AGRICULTURAL MACHINERY</t>
  </si>
  <si>
    <t>CONSTRUCTION EQUIPMENT</t>
  </si>
  <si>
    <t>$200,001 to $300,000</t>
  </si>
  <si>
    <t>$150,000 to $200,000</t>
  </si>
  <si>
    <t>61 to 72 months</t>
  </si>
  <si>
    <t>Class A2 Notes</t>
  </si>
  <si>
    <t>Class A1 Notes</t>
  </si>
  <si>
    <t>4WD VEHICLE</t>
  </si>
  <si>
    <t>COMMERCIAL VEHICLE</t>
  </si>
  <si>
    <t>SCRAPERS</t>
  </si>
  <si>
    <t>MOTOR VEHICLE - AG</t>
  </si>
  <si>
    <t>2012Q3</t>
  </si>
  <si>
    <t>2012Q4</t>
  </si>
  <si>
    <t>2013Q1</t>
  </si>
  <si>
    <t>2013Q2</t>
  </si>
  <si>
    <t>2013Q3</t>
  </si>
  <si>
    <t>2013Q4</t>
  </si>
  <si>
    <t>2014Q1</t>
  </si>
  <si>
    <t>$300,001 to $400,000</t>
  </si>
  <si>
    <t>$400,001 to $500,000</t>
  </si>
  <si>
    <t>$500,000+</t>
  </si>
  <si>
    <t>Contract Balance Distribution</t>
  </si>
  <si>
    <t>Consolidated Client Balance Distribution</t>
  </si>
  <si>
    <t>Remaining Term Distribution</t>
  </si>
  <si>
    <t>60+ Months</t>
  </si>
  <si>
    <t>Origination LVR Distribution</t>
  </si>
  <si>
    <t>21% to 30%</t>
  </si>
  <si>
    <t>31% to 40%</t>
  </si>
  <si>
    <t>51% to 60%</t>
  </si>
  <si>
    <t>61% to 70%</t>
  </si>
  <si>
    <t>71% to 80%</t>
  </si>
  <si>
    <t>81% to 90%</t>
  </si>
  <si>
    <t>91% to 100%</t>
  </si>
  <si>
    <t>&gt; 100%</t>
  </si>
  <si>
    <t>New v Used</t>
  </si>
  <si>
    <t>New</t>
  </si>
  <si>
    <t>Used</t>
  </si>
  <si>
    <t>Contract Type</t>
  </si>
  <si>
    <t>Finance Lease</t>
  </si>
  <si>
    <t>Goods Mortgage</t>
  </si>
  <si>
    <t>Hire Purchase</t>
  </si>
  <si>
    <t>Contract by Source</t>
  </si>
  <si>
    <t>Non Hardship Refinance</t>
  </si>
  <si>
    <t>Hardship Refinance</t>
  </si>
  <si>
    <t>Payment Frequency Distribution</t>
  </si>
  <si>
    <t>6 Consecutive</t>
  </si>
  <si>
    <t>Annual</t>
  </si>
  <si>
    <t>Monthly</t>
  </si>
  <si>
    <t>Quarterly</t>
  </si>
  <si>
    <t>Semi Annual</t>
  </si>
  <si>
    <t>Structured</t>
  </si>
  <si>
    <t>Yield Distribution</t>
  </si>
  <si>
    <t>&lt; 4%</t>
  </si>
  <si>
    <t>4% to 5%</t>
  </si>
  <si>
    <t>5% to 6%</t>
  </si>
  <si>
    <t>6% to 7%</t>
  </si>
  <si>
    <t>7% to 8%</t>
  </si>
  <si>
    <t>8% to 9%</t>
  </si>
  <si>
    <t>9% to 10%</t>
  </si>
  <si>
    <t>10% to 11%</t>
  </si>
  <si>
    <t>11% to 12%</t>
  </si>
  <si>
    <t>&gt; 12%</t>
  </si>
  <si>
    <t>Top 5 Obligor</t>
  </si>
  <si>
    <t>10% to 20%</t>
  </si>
  <si>
    <t>41% to 50%</t>
  </si>
  <si>
    <t>Motor Vehicle AG</t>
  </si>
  <si>
    <t>$0 - $25,000</t>
  </si>
  <si>
    <t>$25,001 - $50,000</t>
  </si>
  <si>
    <t>$50,001 - $75,000</t>
  </si>
  <si>
    <t>$75,001 - $100,000</t>
  </si>
  <si>
    <t>$100,001 - $125,000</t>
  </si>
  <si>
    <t>$125,001 - $150,000</t>
  </si>
  <si>
    <t>$150,001 to $200,000</t>
  </si>
  <si>
    <t>$200,001 - $300,000</t>
  </si>
  <si>
    <t>$300,001 - $400,000</t>
  </si>
  <si>
    <t>$400,001 - $500,000</t>
  </si>
  <si>
    <t>$500,000 +</t>
  </si>
  <si>
    <t>0-12 Months</t>
  </si>
  <si>
    <t>13-24 Months</t>
  </si>
  <si>
    <t>25-36 Months</t>
  </si>
  <si>
    <t>37-48 Months</t>
  </si>
  <si>
    <t>Others</t>
  </si>
  <si>
    <t>CNH CAPITAL AUSTRALIA RECEIVABLES TRUST SERIES 2010-1 (TERM DEAL)</t>
  </si>
  <si>
    <t>GUIDANCE SYSTEMS</t>
  </si>
  <si>
    <t>Guidance Systems</t>
  </si>
  <si>
    <t>2014Q2</t>
  </si>
  <si>
    <t>2014Q3</t>
  </si>
  <si>
    <t>2014Q4</t>
  </si>
  <si>
    <t>2015Q1</t>
  </si>
  <si>
    <t>49-60 Months</t>
  </si>
  <si>
    <t>0 - 30 Days</t>
  </si>
  <si>
    <t>31 - 60 Days</t>
  </si>
  <si>
    <t>61 - 90 Days</t>
  </si>
  <si>
    <t>91 - 120 Days</t>
  </si>
  <si>
    <t>Refinance - Hardship</t>
  </si>
  <si>
    <t>1. 0-30 Days</t>
  </si>
  <si>
    <t>2. 30-60 Days</t>
  </si>
  <si>
    <t>3. 60-90 Days</t>
  </si>
  <si>
    <t>4. 90-120 Days</t>
  </si>
  <si>
    <t>5. 120-150 Days</t>
  </si>
  <si>
    <t>6. 150-180 Days</t>
  </si>
  <si>
    <t>10. $400,000 to $500,000</t>
  </si>
  <si>
    <t>11. $500,000+</t>
  </si>
  <si>
    <t>31-36 Months</t>
  </si>
  <si>
    <t>37-42 Months</t>
  </si>
  <si>
    <t>43-48 Months</t>
  </si>
  <si>
    <t>49-54 Months</t>
  </si>
  <si>
    <t>55-60 Months</t>
  </si>
  <si>
    <t>$150,001 - $200,000</t>
  </si>
  <si>
    <t>6 to 10</t>
  </si>
  <si>
    <t>41+ %</t>
  </si>
  <si>
    <t>Q12013</t>
  </si>
  <si>
    <t>Q22013</t>
  </si>
  <si>
    <t>Q32013</t>
  </si>
  <si>
    <t>Q42013</t>
  </si>
  <si>
    <t>Q12014</t>
  </si>
  <si>
    <t>Q22014</t>
  </si>
  <si>
    <t>Q32014</t>
  </si>
  <si>
    <t>Q42014</t>
  </si>
  <si>
    <t>Q12015</t>
  </si>
  <si>
    <t>0 - 12 months</t>
  </si>
  <si>
    <t>13 - 24 months</t>
  </si>
  <si>
    <t>25 - 36 months</t>
  </si>
  <si>
    <t>4.01% to 5%</t>
  </si>
  <si>
    <t>5.01% to 6%</t>
  </si>
  <si>
    <t>6.01% to 7%</t>
  </si>
  <si>
    <t>7.01% to 8%</t>
  </si>
  <si>
    <t>8.01% to 9%</t>
  </si>
  <si>
    <t>9.01% to 10%</t>
  </si>
  <si>
    <t>10.01% to 11%</t>
  </si>
  <si>
    <t>11.01% to 12%</t>
  </si>
  <si>
    <t>Cumulative Defaults &amp; Losses</t>
  </si>
  <si>
    <t>Month</t>
  </si>
  <si>
    <t>Gross Losses</t>
  </si>
  <si>
    <t>Net Losses</t>
  </si>
  <si>
    <t>* Expressed as a % of Aggreg. Rec. closing bal.</t>
  </si>
  <si>
    <t>Invested Amount as at Payment Date:  15 July 2013</t>
  </si>
  <si>
    <t>Stated Amount as at Payment Date:  15 July 2013</t>
  </si>
  <si>
    <t>Bond Factor at Payment Date:  15 July 2013</t>
  </si>
  <si>
    <t>Coupon Entitlement to be paid out on the current Payment Date: 15 July 2013</t>
  </si>
  <si>
    <t>FINAL</t>
  </si>
  <si>
    <t>Invested Amount as at Previous Payment Date:  15 April 2013</t>
  </si>
  <si>
    <t>Stated Amount as at Previous Payment Date:  15 April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</si>
</sst>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%"/>
    <numFmt numFmtId="167" formatCode="0.0000"/>
    <numFmt numFmtId="168" formatCode="&quot;$&quot;#,##0.00"/>
    <numFmt numFmtId="169" formatCode="_(* #,##0_);_(* \(#,##0\);_(* &quot;-&quot;??_);_(@_)"/>
    <numFmt numFmtId="170" formatCode="_-* #,##0_-;\-* #,##0_-;_-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name val="LucidaSans"/>
      <family val="0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i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LucidaSans"/>
      <family val="0"/>
    </font>
    <font>
      <b/>
      <u val="single"/>
      <sz val="8"/>
      <color indexed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LucidaSans"/>
      <family val="0"/>
    </font>
    <font>
      <b/>
      <u val="single"/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13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 quotePrefix="1">
      <alignment horizontal="right"/>
    </xf>
    <xf numFmtId="0" fontId="6" fillId="0" borderId="16" xfId="0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67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15" fontId="5" fillId="3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9" fillId="0" borderId="0" xfId="59" applyNumberFormat="1" applyFont="1" applyFill="1">
      <alignment/>
      <protection/>
    </xf>
    <xf numFmtId="168" fontId="9" fillId="0" borderId="0" xfId="59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4" fontId="9" fillId="0" borderId="0" xfId="59" applyNumberFormat="1" applyFont="1" applyFill="1">
      <alignment/>
      <protection/>
    </xf>
    <xf numFmtId="10" fontId="9" fillId="0" borderId="0" xfId="62" applyNumberFormat="1" applyFont="1" applyFill="1" applyAlignment="1">
      <alignment/>
    </xf>
    <xf numFmtId="0" fontId="9" fillId="0" borderId="0" xfId="59" applyFont="1" applyFill="1">
      <alignment/>
      <protection/>
    </xf>
    <xf numFmtId="0" fontId="7" fillId="0" borderId="0" xfId="0" applyFont="1" applyFill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0" applyFont="1" applyAlignment="1" quotePrefix="1">
      <alignment/>
    </xf>
    <xf numFmtId="3" fontId="2" fillId="0" borderId="19" xfId="0" applyNumberFormat="1" applyFont="1" applyFill="1" applyBorder="1" applyAlignment="1">
      <alignment/>
    </xf>
    <xf numFmtId="10" fontId="2" fillId="0" borderId="25" xfId="0" applyNumberFormat="1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0" fontId="2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0" fontId="2" fillId="0" borderId="0" xfId="62" applyNumberFormat="1" applyFont="1" applyAlignment="1">
      <alignment/>
    </xf>
    <xf numFmtId="10" fontId="2" fillId="0" borderId="19" xfId="62" applyNumberFormat="1" applyFont="1" applyBorder="1" applyAlignment="1">
      <alignment/>
    </xf>
    <xf numFmtId="10" fontId="2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10" fontId="2" fillId="0" borderId="0" xfId="62" applyNumberFormat="1" applyFont="1" applyFill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45" applyFont="1" applyFill="1" applyAlignment="1">
      <alignment/>
    </xf>
    <xf numFmtId="164" fontId="9" fillId="0" borderId="0" xfId="45" applyFont="1" applyFill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Fill="1" applyAlignment="1">
      <alignment/>
    </xf>
    <xf numFmtId="166" fontId="2" fillId="0" borderId="10" xfId="62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6" fontId="2" fillId="0" borderId="17" xfId="62" applyNumberFormat="1" applyFont="1" applyFill="1" applyBorder="1" applyAlignment="1">
      <alignment/>
    </xf>
    <xf numFmtId="4" fontId="2" fillId="0" borderId="17" xfId="0" applyNumberFormat="1" applyFont="1" applyFill="1" applyBorder="1" applyAlignment="1" quotePrefix="1">
      <alignment/>
    </xf>
    <xf numFmtId="4" fontId="2" fillId="0" borderId="10" xfId="0" applyNumberFormat="1" applyFont="1" applyFill="1" applyBorder="1" applyAlignment="1" quotePrefix="1">
      <alignment/>
    </xf>
    <xf numFmtId="165" fontId="2" fillId="0" borderId="0" xfId="42" applyFont="1" applyAlignment="1">
      <alignment/>
    </xf>
    <xf numFmtId="10" fontId="8" fillId="0" borderId="0" xfId="62" applyNumberFormat="1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2" fillId="0" borderId="14" xfId="0" applyNumberFormat="1" applyFont="1" applyFill="1" applyBorder="1" applyAlignment="1" quotePrefix="1">
      <alignment/>
    </xf>
    <xf numFmtId="165" fontId="5" fillId="33" borderId="0" xfId="42" applyFont="1" applyFill="1" applyAlignment="1">
      <alignment horizontal="center"/>
    </xf>
    <xf numFmtId="165" fontId="2" fillId="0" borderId="17" xfId="42" applyFont="1" applyFill="1" applyBorder="1" applyAlignment="1">
      <alignment/>
    </xf>
    <xf numFmtId="165" fontId="2" fillId="0" borderId="0" xfId="42" applyFont="1" applyFill="1" applyBorder="1" applyAlignment="1">
      <alignment/>
    </xf>
    <xf numFmtId="165" fontId="13" fillId="0" borderId="0" xfId="42" applyFont="1" applyFill="1" applyBorder="1" applyAlignment="1" quotePrefix="1">
      <alignment/>
    </xf>
    <xf numFmtId="165" fontId="9" fillId="0" borderId="0" xfId="42" applyFont="1" applyAlignment="1">
      <alignment/>
    </xf>
    <xf numFmtId="165" fontId="4" fillId="0" borderId="24" xfId="42" applyFont="1" applyFill="1" applyBorder="1" applyAlignment="1">
      <alignment wrapText="1"/>
    </xf>
    <xf numFmtId="165" fontId="2" fillId="0" borderId="0" xfId="42" applyFont="1" applyFill="1" applyAlignment="1">
      <alignment/>
    </xf>
    <xf numFmtId="165" fontId="2" fillId="0" borderId="15" xfId="42" applyFont="1" applyFill="1" applyBorder="1" applyAlignment="1">
      <alignment/>
    </xf>
    <xf numFmtId="165" fontId="2" fillId="0" borderId="0" xfId="42" applyFont="1" applyFill="1" applyAlignment="1">
      <alignment horizontal="right"/>
    </xf>
    <xf numFmtId="165" fontId="2" fillId="0" borderId="0" xfId="42" applyFont="1" applyAlignment="1">
      <alignment horizontal="right"/>
    </xf>
    <xf numFmtId="165" fontId="2" fillId="0" borderId="25" xfId="42" applyFont="1" applyBorder="1" applyAlignment="1">
      <alignment/>
    </xf>
    <xf numFmtId="0" fontId="0" fillId="0" borderId="0" xfId="0" applyNumberFormat="1" applyAlignment="1" quotePrefix="1">
      <alignment/>
    </xf>
    <xf numFmtId="0" fontId="60" fillId="0" borderId="0" xfId="0" applyNumberFormat="1" applyFont="1" applyAlignment="1" quotePrefix="1">
      <alignment/>
    </xf>
    <xf numFmtId="0" fontId="60" fillId="0" borderId="0" xfId="58" applyFont="1" applyFill="1" applyBorder="1" applyAlignment="1">
      <alignment wrapText="1"/>
      <protection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0" fillId="0" borderId="0" xfId="0" applyNumberFormat="1" applyFont="1" applyBorder="1" applyAlignment="1" quotePrefix="1">
      <alignment/>
    </xf>
    <xf numFmtId="0" fontId="0" fillId="0" borderId="0" xfId="0" applyNumberFormat="1" applyFill="1" applyAlignment="1" quotePrefix="1">
      <alignment/>
    </xf>
    <xf numFmtId="164" fontId="2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9" fillId="0" borderId="0" xfId="42" applyFont="1" applyFill="1" applyAlignment="1">
      <alignment/>
    </xf>
    <xf numFmtId="10" fontId="2" fillId="0" borderId="25" xfId="0" applyNumberFormat="1" applyFont="1" applyFill="1" applyBorder="1" applyAlignment="1">
      <alignment/>
    </xf>
    <xf numFmtId="10" fontId="2" fillId="0" borderId="19" xfId="0" applyNumberFormat="1" applyFont="1" applyFill="1" applyBorder="1" applyAlignment="1">
      <alignment/>
    </xf>
    <xf numFmtId="165" fontId="2" fillId="0" borderId="25" xfId="42" applyFont="1" applyFill="1" applyBorder="1" applyAlignment="1">
      <alignment/>
    </xf>
    <xf numFmtId="10" fontId="2" fillId="0" borderId="19" xfId="62" applyNumberFormat="1" applyFont="1" applyFill="1" applyBorder="1" applyAlignment="1">
      <alignment/>
    </xf>
    <xf numFmtId="10" fontId="2" fillId="0" borderId="0" xfId="42" applyNumberFormat="1" applyFont="1" applyFill="1" applyAlignment="1">
      <alignment/>
    </xf>
    <xf numFmtId="10" fontId="62" fillId="0" borderId="0" xfId="62" applyNumberFormat="1" applyFont="1" applyFill="1" applyAlignment="1">
      <alignment/>
    </xf>
    <xf numFmtId="169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2" fillId="0" borderId="15" xfId="62" applyNumberFormat="1" applyFont="1" applyFill="1" applyBorder="1" applyAlignment="1">
      <alignment/>
    </xf>
    <xf numFmtId="10" fontId="17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165" fontId="2" fillId="0" borderId="19" xfId="42" applyFont="1" applyFill="1" applyBorder="1" applyAlignment="1">
      <alignment/>
    </xf>
    <xf numFmtId="165" fontId="2" fillId="0" borderId="19" xfId="42" applyNumberFormat="1" applyFont="1" applyFill="1" applyBorder="1" applyAlignment="1">
      <alignment/>
    </xf>
    <xf numFmtId="165" fontId="2" fillId="0" borderId="12" xfId="42" applyFont="1" applyFill="1" applyBorder="1" applyAlignment="1">
      <alignment/>
    </xf>
    <xf numFmtId="170" fontId="2" fillId="0" borderId="0" xfId="42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0" fontId="2" fillId="0" borderId="0" xfId="62" applyNumberFormat="1" applyFont="1" applyAlignment="1" quotePrefix="1">
      <alignment/>
    </xf>
    <xf numFmtId="10" fontId="2" fillId="0" borderId="25" xfId="62" applyNumberFormat="1" applyFont="1" applyFill="1" applyBorder="1" applyAlignment="1">
      <alignment/>
    </xf>
    <xf numFmtId="165" fontId="2" fillId="0" borderId="0" xfId="42" applyFont="1" applyAlignment="1" quotePrefix="1">
      <alignment/>
    </xf>
    <xf numFmtId="165" fontId="17" fillId="0" borderId="0" xfId="42" applyFont="1" applyAlignment="1">
      <alignment/>
    </xf>
    <xf numFmtId="10" fontId="17" fillId="0" borderId="0" xfId="62" applyNumberFormat="1" applyFont="1" applyAlignment="1">
      <alignment/>
    </xf>
    <xf numFmtId="10" fontId="2" fillId="0" borderId="0" xfId="62" applyNumberFormat="1" applyFont="1" applyBorder="1" applyAlignment="1">
      <alignment horizontal="right" wrapText="1"/>
    </xf>
    <xf numFmtId="10" fontId="2" fillId="0" borderId="25" xfId="62" applyNumberFormat="1" applyFont="1" applyBorder="1" applyAlignment="1">
      <alignment horizontal="right" wrapText="1"/>
    </xf>
    <xf numFmtId="10" fontId="2" fillId="0" borderId="25" xfId="62" applyNumberFormat="1" applyFont="1" applyBorder="1" applyAlignment="1">
      <alignment/>
    </xf>
    <xf numFmtId="165" fontId="2" fillId="0" borderId="0" xfId="42" applyFont="1" applyBorder="1" applyAlignment="1">
      <alignment horizontal="left" wrapText="1"/>
    </xf>
    <xf numFmtId="165" fontId="4" fillId="0" borderId="25" xfId="42" applyFont="1" applyBorder="1" applyAlignment="1">
      <alignment/>
    </xf>
    <xf numFmtId="165" fontId="0" fillId="0" borderId="25" xfId="42" applyFont="1" applyBorder="1" applyAlignment="1">
      <alignment/>
    </xf>
    <xf numFmtId="165" fontId="10" fillId="0" borderId="0" xfId="42" applyFont="1" applyAlignment="1">
      <alignment/>
    </xf>
    <xf numFmtId="38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40" fontId="2" fillId="0" borderId="0" xfId="42" applyNumberFormat="1" applyFont="1" applyFill="1" applyAlignment="1">
      <alignment/>
    </xf>
    <xf numFmtId="40" fontId="2" fillId="0" borderId="0" xfId="0" applyNumberFormat="1" applyFont="1" applyFill="1" applyAlignment="1">
      <alignment/>
    </xf>
    <xf numFmtId="40" fontId="2" fillId="0" borderId="0" xfId="42" applyNumberFormat="1" applyFont="1" applyAlignment="1">
      <alignment/>
    </xf>
    <xf numFmtId="40" fontId="2" fillId="0" borderId="15" xfId="42" applyNumberFormat="1" applyFont="1" applyFill="1" applyBorder="1" applyAlignment="1">
      <alignment/>
    </xf>
    <xf numFmtId="40" fontId="2" fillId="0" borderId="12" xfId="42" applyNumberFormat="1" applyFont="1" applyFill="1" applyBorder="1" applyAlignment="1">
      <alignment/>
    </xf>
    <xf numFmtId="40" fontId="2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2" fillId="0" borderId="19" xfId="42" applyNumberFormat="1" applyFont="1" applyFill="1" applyBorder="1" applyAlignment="1">
      <alignment/>
    </xf>
    <xf numFmtId="40" fontId="10" fillId="0" borderId="0" xfId="0" applyNumberFormat="1" applyFont="1" applyAlignment="1">
      <alignment wrapText="1"/>
    </xf>
    <xf numFmtId="40" fontId="4" fillId="0" borderId="25" xfId="42" applyNumberFormat="1" applyFont="1" applyBorder="1" applyAlignment="1">
      <alignment/>
    </xf>
    <xf numFmtId="40" fontId="2" fillId="0" borderId="25" xfId="42" applyNumberFormat="1" applyFont="1" applyBorder="1" applyAlignment="1">
      <alignment/>
    </xf>
    <xf numFmtId="0" fontId="63" fillId="0" borderId="0" xfId="0" applyFont="1" applyAlignment="1">
      <alignment/>
    </xf>
    <xf numFmtId="10" fontId="61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0" fontId="61" fillId="0" borderId="0" xfId="0" applyFont="1" applyBorder="1" applyAlignment="1">
      <alignment horizontal="left" wrapText="1"/>
    </xf>
    <xf numFmtId="49" fontId="64" fillId="35" borderId="26" xfId="0" applyNumberFormat="1" applyFont="1" applyFill="1" applyBorder="1" applyAlignment="1">
      <alignment/>
    </xf>
    <xf numFmtId="0" fontId="18" fillId="0" borderId="0" xfId="57" applyFont="1">
      <alignment/>
      <protection/>
    </xf>
    <xf numFmtId="170" fontId="19" fillId="0" borderId="0" xfId="44" applyNumberFormat="1" applyFont="1" applyAlignment="1">
      <alignment/>
    </xf>
    <xf numFmtId="0" fontId="19" fillId="0" borderId="0" xfId="57" applyFont="1">
      <alignment/>
      <protection/>
    </xf>
    <xf numFmtId="0" fontId="19" fillId="0" borderId="0" xfId="57" applyFont="1" applyFill="1">
      <alignment/>
      <protection/>
    </xf>
    <xf numFmtId="0" fontId="20" fillId="0" borderId="0" xfId="57" applyFont="1">
      <alignment/>
      <protection/>
    </xf>
    <xf numFmtId="170" fontId="20" fillId="0" borderId="0" xfId="44" applyNumberFormat="1" applyFont="1" applyAlignment="1">
      <alignment horizontal="center"/>
    </xf>
    <xf numFmtId="17" fontId="19" fillId="0" borderId="0" xfId="57" applyNumberFormat="1" applyFont="1">
      <alignment/>
      <protection/>
    </xf>
    <xf numFmtId="10" fontId="19" fillId="0" borderId="0" xfId="63" applyNumberFormat="1" applyFont="1" applyAlignment="1">
      <alignment/>
    </xf>
    <xf numFmtId="10" fontId="19" fillId="0" borderId="0" xfId="57" applyNumberFormat="1" applyFont="1" applyFill="1">
      <alignment/>
      <protection/>
    </xf>
    <xf numFmtId="10" fontId="19" fillId="0" borderId="0" xfId="64" applyNumberFormat="1" applyFont="1" applyFill="1" applyAlignment="1">
      <alignment/>
    </xf>
    <xf numFmtId="10" fontId="19" fillId="0" borderId="0" xfId="64" applyNumberFormat="1" applyFont="1" applyAlignment="1">
      <alignment/>
    </xf>
    <xf numFmtId="10" fontId="19" fillId="0" borderId="0" xfId="62" applyNumberFormat="1" applyFont="1" applyAlignment="1">
      <alignment/>
    </xf>
    <xf numFmtId="0" fontId="65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(917__REMAINING_TERM" xfId="58"/>
    <cellStyle name="Normal_310801 Quarterly Portfolio Requirements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4575"/>
          <c:w val="0.9912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'Cumulative Defaults'!$B$3</c:f>
              <c:strCache>
                <c:ptCount val="1"/>
                <c:pt idx="0">
                  <c:v>Gross Losses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'Cumulative Defaults'!$A$4:$A$16</c:f>
              <c:strCache/>
            </c:strRef>
          </c:cat>
          <c:val>
            <c:numRef>
              <c:f>'Cumulative Defaults'!$B$4:$B$16</c:f>
              <c:numCache/>
            </c:numRef>
          </c:val>
          <c:smooth val="0"/>
        </c:ser>
        <c:ser>
          <c:idx val="1"/>
          <c:order val="1"/>
          <c:tx>
            <c:strRef>
              <c:f>'Cumulative Defaults'!$C$3</c:f>
              <c:strCache>
                <c:ptCount val="1"/>
                <c:pt idx="0">
                  <c:v>Recoveries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'Cumulative Defaults'!$A$4:$A$16</c:f>
              <c:strCache/>
            </c:strRef>
          </c:cat>
          <c:val>
            <c:numRef>
              <c:f>'Cumulative Defaults'!$C$4:$C$16</c:f>
              <c:numCache/>
            </c:numRef>
          </c:val>
          <c:smooth val="0"/>
        </c:ser>
        <c:ser>
          <c:idx val="2"/>
          <c:order val="2"/>
          <c:tx>
            <c:strRef>
              <c:f>'Cumulative Defaults'!$D$3</c:f>
              <c:strCache>
                <c:ptCount val="1"/>
                <c:pt idx="0">
                  <c:v>Net Losses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'Cumulative Defaults'!$A$4:$A$16</c:f>
              <c:strCache/>
            </c:strRef>
          </c:cat>
          <c:val>
            <c:numRef>
              <c:f>'Cumulative Defaults'!$D$4:$D$16</c:f>
              <c:numCache/>
            </c:numRef>
          </c:val>
          <c:smooth val="0"/>
        </c:ser>
        <c:marker val="1"/>
        <c:axId val="9268086"/>
        <c:axId val="16303911"/>
      </c:lineChart>
      <c:dateAx>
        <c:axId val="9268086"/>
        <c:scaling>
          <c:orientation val="minMax"/>
          <c:max val="4142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303911"/>
        <c:scaling>
          <c:orientation val="minMax"/>
          <c:max val="0.0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"/>
          <c:y val="0.94225"/>
          <c:w val="0.448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1143000</xdr:colOff>
      <xdr:row>5</xdr:row>
      <xdr:rowOff>19050</xdr:rowOff>
    </xdr:to>
    <xdr:sp macro="[0]!Print_Collateral_Data">
      <xdr:nvSpPr>
        <xdr:cNvPr id="1" name="Rectangle 1"/>
        <xdr:cNvSpPr>
          <a:spLocks/>
        </xdr:cNvSpPr>
      </xdr:nvSpPr>
      <xdr:spPr>
        <a:xfrm>
          <a:off x="57150" y="66675"/>
          <a:ext cx="1085850" cy="771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Print Collateral Tables for the Last 3 Collection Periods</a:t>
          </a:r>
        </a:p>
      </xdr:txBody>
    </xdr:sp>
    <xdr:clientData/>
  </xdr:twoCellAnchor>
  <xdr:twoCellAnchor>
    <xdr:from>
      <xdr:col>0</xdr:col>
      <xdr:colOff>85725</xdr:colOff>
      <xdr:row>11</xdr:row>
      <xdr:rowOff>28575</xdr:rowOff>
    </xdr:from>
    <xdr:to>
      <xdr:col>0</xdr:col>
      <xdr:colOff>1133475</xdr:colOff>
      <xdr:row>18</xdr:row>
      <xdr:rowOff>28575</xdr:rowOff>
    </xdr:to>
    <xdr:sp macro="[0]!Insert_Collateral_Data">
      <xdr:nvSpPr>
        <xdr:cNvPr id="2" name="Oval 2"/>
        <xdr:cNvSpPr>
          <a:spLocks/>
        </xdr:cNvSpPr>
      </xdr:nvSpPr>
      <xdr:spPr>
        <a:xfrm>
          <a:off x="85725" y="1828800"/>
          <a:ext cx="1047750" cy="11525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Insert New Collateral Data Table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0.14475</cdr:x>
      <cdr:y>0.025</cdr:y>
    </cdr:from>
    <cdr:to>
      <cdr:x>0.7835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104775"/>
          <a:ext cx="4391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CNH CAPITAL AUSTRALIA RECEIVABLES TRUST SERIES 2010-1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 Gross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Losses, Recoveries and Net Losses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57150</xdr:rowOff>
    </xdr:from>
    <xdr:to>
      <xdr:col>16</xdr:col>
      <xdr:colOff>123825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4705350" y="219075"/>
        <a:ext cx="6867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h.com/Retail%20Securitisation\Qtrly%20Servicer%20Reports%20-%202010-1\201212\201212%20CNH%20Series%202010-1%20QMR%20-%20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ateral Tables"/>
      <sheetName val="Note Balances"/>
      <sheetName val="Cumulative Defaults"/>
    </sheetNames>
    <sheetDataSet>
      <sheetData sheetId="0">
        <row r="9">
          <cell r="C9">
            <v>411968.15</v>
          </cell>
          <cell r="G9">
            <v>52897.54</v>
          </cell>
          <cell r="K9">
            <v>926923.7899999999</v>
          </cell>
          <cell r="O9">
            <v>245806.82</v>
          </cell>
          <cell r="S9">
            <v>146247.91</v>
          </cell>
          <cell r="W9">
            <v>695621.9299999999</v>
          </cell>
          <cell r="AA9">
            <v>216248.41</v>
          </cell>
          <cell r="AE9">
            <v>1529135.2400000002</v>
          </cell>
          <cell r="AI9">
            <v>340390.28</v>
          </cell>
          <cell r="AM9">
            <v>579310.46</v>
          </cell>
          <cell r="AQ9">
            <v>0</v>
          </cell>
        </row>
        <row r="23">
          <cell r="C23">
            <v>771159.640909091</v>
          </cell>
          <cell r="G23">
            <v>22395.260000000002</v>
          </cell>
          <cell r="K23">
            <v>217753.63273</v>
          </cell>
          <cell r="O23">
            <v>179330.51</v>
          </cell>
          <cell r="S23">
            <v>756938.5099999999</v>
          </cell>
          <cell r="W23">
            <v>463640.63637</v>
          </cell>
          <cell r="AA23">
            <v>517374.93</v>
          </cell>
          <cell r="AE23">
            <v>263762.66</v>
          </cell>
          <cell r="AI23">
            <v>142893.99</v>
          </cell>
          <cell r="AM23">
            <v>11000</v>
          </cell>
          <cell r="AQ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7.421875" style="5" customWidth="1"/>
    <col min="2" max="2" width="36.7109375" style="1" customWidth="1"/>
    <col min="3" max="3" width="17.140625" style="5" customWidth="1"/>
    <col min="4" max="4" width="15.421875" style="1" bestFit="1" customWidth="1"/>
    <col min="5" max="5" width="10.7109375" style="1" customWidth="1"/>
    <col min="6" max="6" width="3.00390625" style="5" customWidth="1"/>
    <col min="7" max="7" width="17.140625" style="5" customWidth="1"/>
    <col min="8" max="8" width="15.421875" style="1" bestFit="1" customWidth="1"/>
    <col min="9" max="9" width="10.7109375" style="1" customWidth="1"/>
    <col min="10" max="10" width="3.00390625" style="5" customWidth="1"/>
    <col min="11" max="11" width="17.140625" style="5" customWidth="1"/>
    <col min="12" max="12" width="15.421875" style="1" bestFit="1" customWidth="1"/>
    <col min="13" max="13" width="10.7109375" style="1" customWidth="1"/>
    <col min="14" max="14" width="3.00390625" style="5" customWidth="1"/>
    <col min="15" max="15" width="17.140625" style="5" customWidth="1"/>
    <col min="16" max="16" width="15.421875" style="1" bestFit="1" customWidth="1"/>
    <col min="17" max="17" width="10.7109375" style="1" customWidth="1"/>
    <col min="18" max="18" width="3.00390625" style="5" customWidth="1"/>
    <col min="19" max="19" width="17.140625" style="5" customWidth="1"/>
    <col min="20" max="20" width="15.421875" style="1" bestFit="1" customWidth="1"/>
    <col min="21" max="21" width="10.7109375" style="1" customWidth="1"/>
    <col min="22" max="22" width="3.00390625" style="5" customWidth="1"/>
    <col min="23" max="23" width="17.140625" style="5" customWidth="1"/>
    <col min="24" max="24" width="15.00390625" style="5" customWidth="1"/>
    <col min="25" max="25" width="12.00390625" style="5" customWidth="1"/>
    <col min="26" max="26" width="3.00390625" style="5" customWidth="1"/>
    <col min="27" max="27" width="17.140625" style="5" customWidth="1"/>
    <col min="28" max="28" width="15.00390625" style="5" customWidth="1"/>
    <col min="29" max="29" width="12.00390625" style="5" customWidth="1"/>
    <col min="30" max="30" width="3.00390625" style="5" customWidth="1"/>
    <col min="31" max="31" width="17.140625" style="1" customWidth="1"/>
    <col min="32" max="32" width="15.00390625" style="89" customWidth="1"/>
    <col min="33" max="33" width="12.00390625" style="1" bestFit="1" customWidth="1"/>
    <col min="34" max="34" width="3.00390625" style="5" customWidth="1"/>
    <col min="35" max="35" width="17.140625" style="1" customWidth="1"/>
    <col min="36" max="36" width="15.8515625" style="89" customWidth="1"/>
    <col min="37" max="37" width="12.00390625" style="1" bestFit="1" customWidth="1"/>
    <col min="38" max="38" width="3.00390625" style="5" customWidth="1"/>
    <col min="39" max="39" width="17.140625" style="1" customWidth="1"/>
    <col min="40" max="40" width="15.8515625" style="89" customWidth="1"/>
    <col min="41" max="41" width="12.00390625" style="1" bestFit="1" customWidth="1"/>
    <col min="42" max="42" width="3.00390625" style="5" customWidth="1"/>
    <col min="43" max="43" width="17.140625" style="1" customWidth="1"/>
    <col min="44" max="44" width="15.8515625" style="89" customWidth="1"/>
    <col min="45" max="45" width="12.00390625" style="1" bestFit="1" customWidth="1"/>
    <col min="46" max="46" width="3.00390625" style="5" customWidth="1"/>
    <col min="47" max="47" width="17.140625" style="1" customWidth="1"/>
    <col min="48" max="48" width="15.8515625" style="89" customWidth="1"/>
    <col min="49" max="49" width="13.8515625" style="1" bestFit="1" customWidth="1"/>
    <col min="50" max="50" width="3.00390625" style="5" customWidth="1"/>
  </cols>
  <sheetData>
    <row r="1" spans="2:21" ht="12.75">
      <c r="B1" s="14" t="s">
        <v>232</v>
      </c>
      <c r="D1" s="14"/>
      <c r="E1" s="14"/>
      <c r="H1" s="14"/>
      <c r="I1" s="14"/>
      <c r="L1" s="14"/>
      <c r="M1" s="14"/>
      <c r="P1" s="14"/>
      <c r="Q1" s="14"/>
      <c r="T1" s="14"/>
      <c r="U1" s="14"/>
    </row>
    <row r="2" spans="2:47" ht="12.75">
      <c r="B2" s="3" t="s">
        <v>14</v>
      </c>
      <c r="C2" s="180" t="s">
        <v>290</v>
      </c>
      <c r="D2" s="3"/>
      <c r="E2" s="3"/>
      <c r="H2" s="3"/>
      <c r="I2" s="3"/>
      <c r="L2" s="3"/>
      <c r="M2" s="3"/>
      <c r="P2" s="3"/>
      <c r="Q2" s="3"/>
      <c r="T2" s="3"/>
      <c r="U2" s="3"/>
      <c r="AE2" s="3"/>
      <c r="AI2" s="3"/>
      <c r="AM2" s="3"/>
      <c r="AQ2" s="3"/>
      <c r="AU2" s="3"/>
    </row>
    <row r="4" spans="1:51" ht="12.75">
      <c r="A4" s="35"/>
      <c r="B4" s="36" t="s">
        <v>15</v>
      </c>
      <c r="C4" s="38">
        <v>41455</v>
      </c>
      <c r="D4" s="36"/>
      <c r="E4" s="36"/>
      <c r="F4" s="37"/>
      <c r="G4" s="38">
        <v>41364</v>
      </c>
      <c r="H4" s="36"/>
      <c r="I4" s="36"/>
      <c r="J4" s="37"/>
      <c r="K4" s="38">
        <v>41274</v>
      </c>
      <c r="L4" s="36"/>
      <c r="M4" s="36"/>
      <c r="N4" s="37"/>
      <c r="O4" s="38">
        <v>41182</v>
      </c>
      <c r="P4" s="36"/>
      <c r="Q4" s="36"/>
      <c r="R4" s="37"/>
      <c r="S4" s="38">
        <v>41090</v>
      </c>
      <c r="T4" s="36"/>
      <c r="U4" s="36"/>
      <c r="V4" s="37"/>
      <c r="W4" s="38">
        <v>40999</v>
      </c>
      <c r="X4" s="38"/>
      <c r="Y4" s="15"/>
      <c r="Z4" s="37"/>
      <c r="AA4" s="38">
        <v>40908</v>
      </c>
      <c r="AB4" s="38"/>
      <c r="AC4" s="15"/>
      <c r="AD4" s="37"/>
      <c r="AE4" s="38">
        <v>40816</v>
      </c>
      <c r="AF4" s="38"/>
      <c r="AG4" s="15"/>
      <c r="AH4" s="37"/>
      <c r="AI4" s="38">
        <v>40724</v>
      </c>
      <c r="AJ4" s="98"/>
      <c r="AK4" s="15"/>
      <c r="AL4" s="35"/>
      <c r="AM4" s="38">
        <v>40633</v>
      </c>
      <c r="AN4" s="98"/>
      <c r="AO4" s="15"/>
      <c r="AP4" s="35"/>
      <c r="AQ4" s="38">
        <v>40543</v>
      </c>
      <c r="AR4" s="98"/>
      <c r="AS4" s="15"/>
      <c r="AT4" s="35"/>
      <c r="AU4" s="38">
        <v>40451</v>
      </c>
      <c r="AV4" s="98"/>
      <c r="AW4" s="15"/>
      <c r="AX4" s="35"/>
      <c r="AY4">
        <v>40359</v>
      </c>
    </row>
    <row r="5" ht="13.5" thickBot="1"/>
    <row r="6" spans="2:51" ht="13.5" thickBot="1">
      <c r="B6" s="1" t="s">
        <v>16</v>
      </c>
      <c r="C6" s="75">
        <v>71386194.84999993</v>
      </c>
      <c r="G6" s="75">
        <v>99557087.07999995</v>
      </c>
      <c r="K6" s="75">
        <v>113471340.23999995</v>
      </c>
      <c r="O6" s="75">
        <v>126901883.53999996</v>
      </c>
      <c r="S6" s="75">
        <v>147087662.16</v>
      </c>
      <c r="W6" s="75">
        <v>185530027.9</v>
      </c>
      <c r="X6" s="99"/>
      <c r="Y6" s="1"/>
      <c r="AA6" s="75">
        <v>199598948.01999998</v>
      </c>
      <c r="AB6" s="99"/>
      <c r="AC6" s="1"/>
      <c r="AE6" s="75">
        <v>215370506.08999997</v>
      </c>
      <c r="AF6" s="99"/>
      <c r="AI6" s="75">
        <v>240038372.76</v>
      </c>
      <c r="AJ6" s="99"/>
      <c r="AM6" s="75">
        <v>277158276.10000074</v>
      </c>
      <c r="AN6" s="99"/>
      <c r="AQ6" s="75">
        <v>292573163.5300007</v>
      </c>
      <c r="AR6" s="99"/>
      <c r="AU6" s="75">
        <v>307828027.07000023</v>
      </c>
      <c r="AV6" s="99"/>
      <c r="AY6">
        <v>349994866.2600002</v>
      </c>
    </row>
    <row r="7" spans="2:51" ht="12.75">
      <c r="B7" s="1" t="s">
        <v>17</v>
      </c>
      <c r="C7" s="100">
        <v>14746918.76</v>
      </c>
      <c r="G7" s="100">
        <v>28170892.23000001</v>
      </c>
      <c r="K7" s="100">
        <v>8893807.229999997</v>
      </c>
      <c r="O7" s="100">
        <v>9134368.160000002</v>
      </c>
      <c r="S7" s="100">
        <v>19258854.830000028</v>
      </c>
      <c r="W7" s="100">
        <v>35176605.79999999</v>
      </c>
      <c r="X7" s="100"/>
      <c r="Y7" s="1"/>
      <c r="AA7" s="100">
        <v>9467849.88</v>
      </c>
      <c r="AB7" s="100"/>
      <c r="AC7" s="1"/>
      <c r="AE7" s="100">
        <v>8886531.14</v>
      </c>
      <c r="AF7" s="100"/>
      <c r="AI7" s="40">
        <v>21163828.619999997</v>
      </c>
      <c r="AJ7" s="100"/>
      <c r="AM7" s="40">
        <v>35676128.349999994</v>
      </c>
      <c r="AN7" s="100"/>
      <c r="AQ7" s="40">
        <v>3997566.75</v>
      </c>
      <c r="AR7" s="100"/>
      <c r="AU7" s="40">
        <v>9753201.32</v>
      </c>
      <c r="AV7" s="100"/>
      <c r="AY7">
        <v>32979599.78</v>
      </c>
    </row>
    <row r="8" spans="2:51" ht="12.75">
      <c r="B8" s="1" t="s">
        <v>18</v>
      </c>
      <c r="C8" s="100">
        <v>0</v>
      </c>
      <c r="G8" s="100">
        <v>0</v>
      </c>
      <c r="K8" s="100">
        <v>4608477.780000003</v>
      </c>
      <c r="O8" s="100">
        <v>4243277.600000009</v>
      </c>
      <c r="S8" s="100">
        <v>0</v>
      </c>
      <c r="W8" s="100">
        <v>3019953.120000005</v>
      </c>
      <c r="X8" s="100"/>
      <c r="Y8" s="1"/>
      <c r="AA8" s="100">
        <v>4454822.329999996</v>
      </c>
      <c r="AB8" s="100"/>
      <c r="AC8" s="1"/>
      <c r="AE8" s="100">
        <v>6189404.999999991</v>
      </c>
      <c r="AF8" s="100"/>
      <c r="AI8" s="40">
        <v>3233205.860000007</v>
      </c>
      <c r="AJ8" s="100"/>
      <c r="AM8" s="40">
        <v>506653.87000000477</v>
      </c>
      <c r="AN8" s="100"/>
      <c r="AQ8" s="40">
        <v>10582171.519999972</v>
      </c>
      <c r="AR8" s="100"/>
      <c r="AU8" s="40">
        <v>4857045.342729997</v>
      </c>
      <c r="AV8" s="100"/>
      <c r="AY8">
        <v>9154743.10000005</v>
      </c>
    </row>
    <row r="9" spans="1:51" ht="12.75">
      <c r="A9" s="94">
        <v>6359838.510000001</v>
      </c>
      <c r="B9" s="1" t="s">
        <v>5</v>
      </c>
      <c r="C9" s="100">
        <v>1215287.98</v>
      </c>
      <c r="G9" s="100">
        <v>0</v>
      </c>
      <c r="K9" s="100">
        <v>411968.15</v>
      </c>
      <c r="O9" s="100">
        <v>52897.54</v>
      </c>
      <c r="S9" s="100">
        <v>926923.7899999999</v>
      </c>
      <c r="W9" s="100">
        <v>245806.82</v>
      </c>
      <c r="X9" s="100"/>
      <c r="Y9" s="1"/>
      <c r="AA9" s="100">
        <v>146247.91</v>
      </c>
      <c r="AB9" s="100"/>
      <c r="AC9" s="1"/>
      <c r="AE9" s="100">
        <v>695621.9299999999</v>
      </c>
      <c r="AF9" s="100"/>
      <c r="AI9" s="40">
        <v>216248.41</v>
      </c>
      <c r="AJ9" s="100"/>
      <c r="AM9" s="40">
        <v>1529135.2400000002</v>
      </c>
      <c r="AN9" s="100"/>
      <c r="AQ9" s="40">
        <v>340390.28</v>
      </c>
      <c r="AR9" s="100"/>
      <c r="AU9" s="40">
        <v>579310.46</v>
      </c>
      <c r="AV9" s="100"/>
      <c r="AY9">
        <v>0</v>
      </c>
    </row>
    <row r="10" spans="1:48" ht="12.75">
      <c r="A10" s="95"/>
      <c r="B10" s="1" t="s">
        <v>19</v>
      </c>
      <c r="C10" s="100"/>
      <c r="G10" s="100"/>
      <c r="K10" s="100"/>
      <c r="O10" s="100"/>
      <c r="S10" s="100"/>
      <c r="W10" s="100"/>
      <c r="X10" s="100"/>
      <c r="Y10" s="1"/>
      <c r="AA10" s="100"/>
      <c r="AB10" s="100"/>
      <c r="AC10" s="1"/>
      <c r="AE10" s="100"/>
      <c r="AF10" s="100"/>
      <c r="AI10" s="40"/>
      <c r="AJ10" s="100"/>
      <c r="AM10" s="40"/>
      <c r="AN10" s="100"/>
      <c r="AQ10" s="40"/>
      <c r="AR10" s="100"/>
      <c r="AU10" s="40"/>
      <c r="AV10" s="100"/>
    </row>
    <row r="11" spans="1:48" ht="12.75">
      <c r="A11" s="136"/>
      <c r="B11" s="5" t="s">
        <v>20</v>
      </c>
      <c r="C11" s="101"/>
      <c r="D11" s="5"/>
      <c r="E11" s="5"/>
      <c r="G11" s="101"/>
      <c r="H11" s="5"/>
      <c r="I11" s="5"/>
      <c r="K11" s="101"/>
      <c r="L11" s="5"/>
      <c r="M11" s="5"/>
      <c r="O11" s="101"/>
      <c r="P11" s="5"/>
      <c r="Q11" s="5"/>
      <c r="S11" s="101"/>
      <c r="T11" s="5"/>
      <c r="U11" s="5"/>
      <c r="W11" s="101"/>
      <c r="X11" s="101"/>
      <c r="Y11" s="1"/>
      <c r="AA11" s="101"/>
      <c r="AB11" s="101"/>
      <c r="AC11" s="1"/>
      <c r="AE11" s="101"/>
      <c r="AF11" s="101"/>
      <c r="AI11" s="40">
        <v>0</v>
      </c>
      <c r="AJ11" s="101"/>
      <c r="AM11" s="40"/>
      <c r="AN11" s="101"/>
      <c r="AQ11" s="40"/>
      <c r="AR11" s="101"/>
      <c r="AU11" s="40"/>
      <c r="AV11" s="101"/>
    </row>
    <row r="12" spans="1:51" ht="13.5" thickBot="1">
      <c r="A12" s="95"/>
      <c r="B12" s="5" t="s">
        <v>21</v>
      </c>
      <c r="C12" s="100"/>
      <c r="D12" s="5"/>
      <c r="E12" s="5"/>
      <c r="G12" s="100"/>
      <c r="H12" s="5"/>
      <c r="I12" s="5"/>
      <c r="K12" s="100"/>
      <c r="L12" s="5"/>
      <c r="M12" s="5"/>
      <c r="O12" s="100"/>
      <c r="P12" s="5"/>
      <c r="Q12" s="5"/>
      <c r="S12" s="100"/>
      <c r="T12" s="5"/>
      <c r="U12" s="5"/>
      <c r="W12" s="100"/>
      <c r="X12" s="100"/>
      <c r="Y12" s="39"/>
      <c r="AA12" s="100">
        <v>0</v>
      </c>
      <c r="AB12" s="100"/>
      <c r="AC12" s="39"/>
      <c r="AE12" s="100">
        <v>0</v>
      </c>
      <c r="AF12" s="100"/>
      <c r="AG12" s="39"/>
      <c r="AI12" s="77">
        <v>54583.78</v>
      </c>
      <c r="AJ12" s="100"/>
      <c r="AK12" s="39"/>
      <c r="AL12" s="40"/>
      <c r="AM12" s="77">
        <v>-592014.1199992597</v>
      </c>
      <c r="AN12" s="100"/>
      <c r="AO12" s="39"/>
      <c r="AP12" s="40"/>
      <c r="AQ12" s="77">
        <v>494758.88</v>
      </c>
      <c r="AR12" s="100"/>
      <c r="AS12" s="39"/>
      <c r="AT12" s="40"/>
      <c r="AU12" s="77">
        <v>65306.41726961374</v>
      </c>
      <c r="AV12" s="100"/>
      <c r="AW12" s="39"/>
      <c r="AX12" s="40"/>
      <c r="AY12">
        <v>32496.30999999999</v>
      </c>
    </row>
    <row r="13" spans="1:52" ht="13.5" thickBot="1">
      <c r="A13" s="95"/>
      <c r="B13" s="1" t="s">
        <v>22</v>
      </c>
      <c r="C13" s="117">
        <v>55423988.10999994</v>
      </c>
      <c r="G13" s="117">
        <v>71386194.84999993</v>
      </c>
      <c r="K13" s="117">
        <v>99557087.07999995</v>
      </c>
      <c r="O13" s="117">
        <v>113471340.23999995</v>
      </c>
      <c r="S13" s="117">
        <v>126901883.53999996</v>
      </c>
      <c r="W13" s="117">
        <v>147087662.16</v>
      </c>
      <c r="X13" s="99"/>
      <c r="Y13" s="39"/>
      <c r="AA13" s="117">
        <v>185530027.9</v>
      </c>
      <c r="AB13" s="99"/>
      <c r="AC13" s="39"/>
      <c r="AE13" s="117">
        <v>199598948.01999998</v>
      </c>
      <c r="AF13" s="99"/>
      <c r="AG13" s="39"/>
      <c r="AI13" s="117">
        <v>215370506.08999997</v>
      </c>
      <c r="AJ13" s="99"/>
      <c r="AK13" s="39"/>
      <c r="AL13" s="40"/>
      <c r="AM13" s="117">
        <v>240038372.76</v>
      </c>
      <c r="AN13" s="99"/>
      <c r="AO13" s="39"/>
      <c r="AP13" s="40"/>
      <c r="AQ13" s="117">
        <v>277158276.10000074</v>
      </c>
      <c r="AR13" s="99">
        <v>1.0728836059570312E-06</v>
      </c>
      <c r="AS13" s="39"/>
      <c r="AT13" s="40"/>
      <c r="AU13" s="76">
        <v>292573163.5300007</v>
      </c>
      <c r="AV13" s="99">
        <v>0</v>
      </c>
      <c r="AW13" s="39"/>
      <c r="AX13" s="40"/>
      <c r="AY13">
        <v>307828027.07000023</v>
      </c>
      <c r="AZ13">
        <v>0</v>
      </c>
    </row>
    <row r="14" spans="1:51" ht="12.75">
      <c r="A14" s="95"/>
      <c r="C14" s="40"/>
      <c r="G14" s="40"/>
      <c r="K14" s="40"/>
      <c r="O14" s="40"/>
      <c r="S14" s="40"/>
      <c r="W14" s="40"/>
      <c r="X14" s="89"/>
      <c r="Y14" s="1"/>
      <c r="AA14" s="40">
        <v>22634.95727035406</v>
      </c>
      <c r="AB14" s="89"/>
      <c r="AC14" s="1"/>
      <c r="AE14" s="40">
        <v>55131.26727035405</v>
      </c>
      <c r="AI14" s="40">
        <v>55131.26727035405</v>
      </c>
      <c r="AM14" s="40">
        <v>547.4872703540605</v>
      </c>
      <c r="AQ14" s="40">
        <v>527255.19</v>
      </c>
      <c r="AU14" s="39">
        <v>97802.72726961374</v>
      </c>
      <c r="AY14">
        <v>32496.31</v>
      </c>
    </row>
    <row r="15" spans="1:50" ht="12.75">
      <c r="A15" s="96"/>
      <c r="B15" s="36" t="s">
        <v>23</v>
      </c>
      <c r="C15" s="38"/>
      <c r="D15" s="36"/>
      <c r="E15" s="36"/>
      <c r="F15" s="37"/>
      <c r="G15" s="38"/>
      <c r="H15" s="36"/>
      <c r="I15" s="36"/>
      <c r="J15" s="37"/>
      <c r="K15" s="38"/>
      <c r="L15" s="36"/>
      <c r="M15" s="36"/>
      <c r="N15" s="37"/>
      <c r="O15" s="38"/>
      <c r="P15" s="36"/>
      <c r="Q15" s="36"/>
      <c r="R15" s="37"/>
      <c r="S15" s="38"/>
      <c r="T15" s="36"/>
      <c r="U15" s="36"/>
      <c r="V15" s="37"/>
      <c r="W15" s="38"/>
      <c r="X15" s="98"/>
      <c r="Y15" s="38"/>
      <c r="Z15" s="37"/>
      <c r="AA15" s="38"/>
      <c r="AB15" s="98"/>
      <c r="AC15" s="38"/>
      <c r="AD15" s="37"/>
      <c r="AE15" s="38"/>
      <c r="AF15" s="98"/>
      <c r="AG15" s="38"/>
      <c r="AH15" s="37"/>
      <c r="AI15" s="38"/>
      <c r="AJ15" s="98"/>
      <c r="AK15" s="38"/>
      <c r="AL15" s="41"/>
      <c r="AM15" s="38"/>
      <c r="AN15" s="98"/>
      <c r="AO15" s="38"/>
      <c r="AP15" s="41"/>
      <c r="AQ15" s="38"/>
      <c r="AR15" s="98"/>
      <c r="AS15" s="38"/>
      <c r="AT15" s="41"/>
      <c r="AU15" s="38"/>
      <c r="AV15" s="98"/>
      <c r="AW15" s="38"/>
      <c r="AX15" s="41"/>
    </row>
    <row r="16" spans="1:34" ht="12.75">
      <c r="A16" s="95"/>
      <c r="B16" s="3"/>
      <c r="C16" s="42"/>
      <c r="D16" s="3"/>
      <c r="E16" s="3"/>
      <c r="F16" s="42"/>
      <c r="G16" s="42"/>
      <c r="H16" s="3"/>
      <c r="I16" s="3"/>
      <c r="J16" s="42"/>
      <c r="K16" s="42"/>
      <c r="L16" s="3"/>
      <c r="M16" s="3"/>
      <c r="N16" s="42"/>
      <c r="O16" s="42"/>
      <c r="P16" s="3"/>
      <c r="Q16" s="3"/>
      <c r="R16" s="42"/>
      <c r="S16" s="42"/>
      <c r="T16" s="3"/>
      <c r="U16" s="3"/>
      <c r="V16" s="42"/>
      <c r="W16" s="42"/>
      <c r="X16" s="42"/>
      <c r="Y16" s="42"/>
      <c r="Z16" s="42"/>
      <c r="AA16" s="42"/>
      <c r="AB16" s="42"/>
      <c r="AC16" s="42"/>
      <c r="AD16" s="42"/>
      <c r="AH16" s="42"/>
    </row>
    <row r="17" spans="1:34" ht="12.75">
      <c r="A17" s="95"/>
      <c r="B17" s="3" t="s">
        <v>24</v>
      </c>
      <c r="C17" s="42"/>
      <c r="D17" s="3"/>
      <c r="E17" s="3"/>
      <c r="F17" s="42"/>
      <c r="G17" s="42"/>
      <c r="H17" s="3"/>
      <c r="I17" s="3"/>
      <c r="J17" s="42"/>
      <c r="K17" s="42"/>
      <c r="L17" s="3"/>
      <c r="M17" s="3"/>
      <c r="N17" s="42"/>
      <c r="O17" s="42"/>
      <c r="P17" s="3"/>
      <c r="Q17" s="3"/>
      <c r="R17" s="42"/>
      <c r="S17" s="42"/>
      <c r="T17" s="3"/>
      <c r="U17" s="3"/>
      <c r="V17" s="42"/>
      <c r="W17" s="42"/>
      <c r="X17" s="42"/>
      <c r="Y17" s="42"/>
      <c r="Z17" s="42"/>
      <c r="AA17" s="42"/>
      <c r="AB17" s="42"/>
      <c r="AC17" s="42"/>
      <c r="AD17" s="42"/>
      <c r="AH17" s="42"/>
    </row>
    <row r="18" spans="1:51" ht="12.75">
      <c r="A18" s="95"/>
      <c r="B18" s="1" t="s">
        <v>25</v>
      </c>
      <c r="C18" s="150">
        <v>1818</v>
      </c>
      <c r="G18" s="150">
        <v>2039</v>
      </c>
      <c r="K18" s="150">
        <v>2211</v>
      </c>
      <c r="O18" s="150">
        <v>2360</v>
      </c>
      <c r="S18" s="5">
        <v>2524</v>
      </c>
      <c r="W18" s="5">
        <v>2723</v>
      </c>
      <c r="AA18" s="5">
        <v>2897</v>
      </c>
      <c r="AE18" s="135">
        <v>2987</v>
      </c>
      <c r="AF18" s="104"/>
      <c r="AG18" s="5"/>
      <c r="AI18" s="43">
        <v>3093</v>
      </c>
      <c r="AJ18" s="104"/>
      <c r="AK18" s="5"/>
      <c r="AM18" s="43">
        <v>3124</v>
      </c>
      <c r="AQ18" s="43">
        <v>3300</v>
      </c>
      <c r="AU18" s="43">
        <v>3384</v>
      </c>
      <c r="AY18">
        <v>3477</v>
      </c>
    </row>
    <row r="19" spans="1:51" ht="12.75">
      <c r="A19" s="95"/>
      <c r="B19" s="1" t="s">
        <v>26</v>
      </c>
      <c r="C19" s="153">
        <v>55423988.110000014</v>
      </c>
      <c r="G19" s="153">
        <v>71386194.84999982</v>
      </c>
      <c r="K19" s="153">
        <v>99557087.08000015</v>
      </c>
      <c r="O19" s="153">
        <v>113471340.23999992</v>
      </c>
      <c r="S19" s="137">
        <v>126901883.53999996</v>
      </c>
      <c r="W19" s="137">
        <v>147087662.16</v>
      </c>
      <c r="AA19" s="137">
        <v>185530027.90000004</v>
      </c>
      <c r="AE19" s="104">
        <v>199598948.01999983</v>
      </c>
      <c r="AF19" s="104"/>
      <c r="AG19" s="5"/>
      <c r="AI19" s="78">
        <v>215370506.09</v>
      </c>
      <c r="AJ19" s="104"/>
      <c r="AK19" s="5"/>
      <c r="AM19" s="78">
        <v>240038372.76</v>
      </c>
      <c r="AQ19" s="78">
        <v>277158276.09999967</v>
      </c>
      <c r="AU19" s="78">
        <v>292573163.5300007</v>
      </c>
      <c r="AY19">
        <v>307828027.07</v>
      </c>
    </row>
    <row r="20" spans="1:51" ht="12.75">
      <c r="A20" s="95"/>
      <c r="B20" s="1" t="s">
        <v>27</v>
      </c>
      <c r="C20" s="150">
        <v>209</v>
      </c>
      <c r="G20" s="150">
        <v>173</v>
      </c>
      <c r="K20" s="150">
        <v>142</v>
      </c>
      <c r="O20" s="150">
        <v>160</v>
      </c>
      <c r="S20" s="5">
        <v>194</v>
      </c>
      <c r="W20" s="5">
        <v>173</v>
      </c>
      <c r="AA20" s="5">
        <v>87</v>
      </c>
      <c r="AE20" s="104">
        <v>99</v>
      </c>
      <c r="AF20" s="104"/>
      <c r="AG20" s="5"/>
      <c r="AI20" s="45">
        <v>118</v>
      </c>
      <c r="AJ20" s="104"/>
      <c r="AK20" s="5"/>
      <c r="AM20" s="45">
        <v>83</v>
      </c>
      <c r="AQ20" s="45">
        <v>299</v>
      </c>
      <c r="AU20" s="45">
        <v>89</v>
      </c>
      <c r="AY20">
        <v>138</v>
      </c>
    </row>
    <row r="21" spans="1:51" ht="12.75">
      <c r="A21" s="95"/>
      <c r="B21" s="1" t="s">
        <v>28</v>
      </c>
      <c r="C21" s="153">
        <v>4465770.54</v>
      </c>
      <c r="G21" s="153">
        <v>5261670.710000001</v>
      </c>
      <c r="K21" s="153">
        <v>5725497.849999998</v>
      </c>
      <c r="O21" s="153">
        <v>6794012.58</v>
      </c>
      <c r="S21" s="137">
        <v>5419801.229999999</v>
      </c>
      <c r="W21" s="137">
        <v>7210995.66</v>
      </c>
      <c r="AA21" s="137">
        <v>3941234.08</v>
      </c>
      <c r="AE21" s="104">
        <v>6348429.280000002</v>
      </c>
      <c r="AF21" s="104"/>
      <c r="AG21" s="5"/>
      <c r="AI21" s="78">
        <v>6489034.440000001</v>
      </c>
      <c r="AJ21" s="104"/>
      <c r="AK21" s="5"/>
      <c r="AM21" s="78">
        <v>2023900.87</v>
      </c>
      <c r="AQ21" s="78"/>
      <c r="AU21" s="78">
        <v>5509776.500000001</v>
      </c>
      <c r="AY21">
        <v>6751020.51</v>
      </c>
    </row>
    <row r="22" spans="1:52" ht="12.75">
      <c r="A22" s="95"/>
      <c r="AE22" s="104"/>
      <c r="AF22" s="104"/>
      <c r="AG22" s="5"/>
      <c r="AI22" s="44"/>
      <c r="AJ22" s="104"/>
      <c r="AK22" s="5"/>
      <c r="AM22" s="44"/>
      <c r="AQ22" s="44"/>
      <c r="AU22" s="44"/>
      <c r="AW22" s="118"/>
      <c r="AX22" s="119"/>
      <c r="AY22" s="119"/>
      <c r="AZ22" s="119"/>
    </row>
    <row r="23" spans="1:52" ht="12.75">
      <c r="A23" s="94">
        <v>3346249.770009091</v>
      </c>
      <c r="B23" s="1" t="s">
        <v>29</v>
      </c>
      <c r="C23" s="153">
        <v>482331.6163636364</v>
      </c>
      <c r="G23" s="153">
        <v>214187.70363636466</v>
      </c>
      <c r="K23" s="153">
        <v>771159.640909091</v>
      </c>
      <c r="O23" s="153">
        <v>22395.260000000002</v>
      </c>
      <c r="S23" s="137">
        <v>217753.63273</v>
      </c>
      <c r="W23" s="137">
        <v>179330.51</v>
      </c>
      <c r="AA23" s="137">
        <v>756938.5099999999</v>
      </c>
      <c r="AE23" s="104">
        <v>463640.63637</v>
      </c>
      <c r="AF23" s="104"/>
      <c r="AG23" s="5"/>
      <c r="AI23" s="78">
        <v>517374.93</v>
      </c>
      <c r="AJ23" s="104"/>
      <c r="AK23" s="5"/>
      <c r="AM23" s="78">
        <v>263762.66</v>
      </c>
      <c r="AQ23" s="78">
        <v>142893.99</v>
      </c>
      <c r="AU23" s="78">
        <v>11000</v>
      </c>
      <c r="AW23" s="118"/>
      <c r="AX23" s="119"/>
      <c r="AY23" s="119">
        <v>0</v>
      </c>
      <c r="AZ23" s="119"/>
    </row>
    <row r="24" spans="2:52" ht="12.75">
      <c r="B24" s="1" t="s">
        <v>30</v>
      </c>
      <c r="C24" s="5">
        <v>0</v>
      </c>
      <c r="G24" s="5">
        <v>0</v>
      </c>
      <c r="K24" s="5">
        <v>0</v>
      </c>
      <c r="O24" s="5">
        <v>0</v>
      </c>
      <c r="S24" s="5">
        <v>0</v>
      </c>
      <c r="W24" s="5">
        <v>0</v>
      </c>
      <c r="AA24" s="5">
        <v>0</v>
      </c>
      <c r="AE24" s="104">
        <v>0</v>
      </c>
      <c r="AF24" s="104"/>
      <c r="AG24" s="5"/>
      <c r="AI24" s="78">
        <v>0</v>
      </c>
      <c r="AJ24" s="104"/>
      <c r="AK24" s="5"/>
      <c r="AM24" s="78">
        <v>0</v>
      </c>
      <c r="AQ24" s="78">
        <v>0</v>
      </c>
      <c r="AU24" s="78">
        <v>0</v>
      </c>
      <c r="AW24" s="118"/>
      <c r="AX24" s="119"/>
      <c r="AY24" s="119">
        <v>0</v>
      </c>
      <c r="AZ24" s="119"/>
    </row>
    <row r="25" spans="1:52" ht="12.75">
      <c r="A25" s="40"/>
      <c r="AE25" s="104"/>
      <c r="AF25" s="104"/>
      <c r="AG25" s="5"/>
      <c r="AI25" s="5"/>
      <c r="AJ25" s="104"/>
      <c r="AK25" s="5"/>
      <c r="AM25" s="5"/>
      <c r="AQ25" s="5"/>
      <c r="AU25" s="5"/>
      <c r="AW25" s="118"/>
      <c r="AX25" s="119"/>
      <c r="AY25" s="119"/>
      <c r="AZ25" s="119"/>
    </row>
    <row r="26" spans="1:52" ht="12.75">
      <c r="A26" s="35"/>
      <c r="B26" s="1" t="s">
        <v>31</v>
      </c>
      <c r="C26" s="152">
        <v>57.46775386965203</v>
      </c>
      <c r="G26" s="152">
        <v>57.214931941284355</v>
      </c>
      <c r="K26" s="152">
        <v>56.39842707007005</v>
      </c>
      <c r="O26" s="152">
        <v>55.22706619174072</v>
      </c>
      <c r="S26" s="104">
        <v>55.02093504679266</v>
      </c>
      <c r="W26" s="104">
        <v>53.7</v>
      </c>
      <c r="AA26" s="104">
        <v>54.085479116019705</v>
      </c>
      <c r="AE26" s="104">
        <v>53.91761780929658</v>
      </c>
      <c r="AF26" s="104"/>
      <c r="AG26" s="5"/>
      <c r="AI26" s="46">
        <v>54.707064771934895</v>
      </c>
      <c r="AJ26" s="104"/>
      <c r="AK26" s="5"/>
      <c r="AM26" s="46">
        <v>51.01400124455507</v>
      </c>
      <c r="AQ26" s="46">
        <v>53.15432832139056</v>
      </c>
      <c r="AU26" s="46">
        <v>52.88135788641308</v>
      </c>
      <c r="AW26" s="118"/>
      <c r="AX26" s="119"/>
      <c r="AY26" s="119">
        <v>53.61</v>
      </c>
      <c r="AZ26" s="119"/>
    </row>
    <row r="27" spans="1:51" ht="12.75">
      <c r="A27" s="35"/>
      <c r="B27" s="1" t="s">
        <v>32</v>
      </c>
      <c r="C27" s="152">
        <v>11.336625599965338</v>
      </c>
      <c r="G27" s="152">
        <v>13.794905739677512</v>
      </c>
      <c r="K27" s="152">
        <v>15.924442986023113</v>
      </c>
      <c r="O27" s="152">
        <v>18.174890402880834</v>
      </c>
      <c r="S27" s="104">
        <v>20.947975894558574</v>
      </c>
      <c r="W27" s="104">
        <v>21.12</v>
      </c>
      <c r="AA27" s="104">
        <v>25.859016018021055</v>
      </c>
      <c r="AE27" s="104">
        <v>28.73331675904086</v>
      </c>
      <c r="AF27" s="104"/>
      <c r="AG27" s="5"/>
      <c r="AI27" s="46">
        <v>31.67</v>
      </c>
      <c r="AJ27" s="104"/>
      <c r="AK27" s="5"/>
      <c r="AM27" s="46">
        <v>31.02115743621655</v>
      </c>
      <c r="AQ27" s="46">
        <v>36.659329823923684</v>
      </c>
      <c r="AU27" s="46">
        <v>39.243325114685874</v>
      </c>
      <c r="AY27">
        <v>43.04</v>
      </c>
    </row>
    <row r="28" spans="1:51" ht="12.75">
      <c r="A28" s="35"/>
      <c r="B28" s="1" t="s">
        <v>107</v>
      </c>
      <c r="C28" s="74">
        <v>0.04035285877803163</v>
      </c>
      <c r="G28" s="74">
        <v>0.03576624844469613</v>
      </c>
      <c r="K28" s="74">
        <v>0.029080843339496534</v>
      </c>
      <c r="O28" s="74">
        <v>0.01963216722990068</v>
      </c>
      <c r="S28" s="74">
        <v>0.019574539707237788</v>
      </c>
      <c r="W28" s="74">
        <v>0.0181</v>
      </c>
      <c r="AA28" s="74">
        <v>0.016522309904999408</v>
      </c>
      <c r="AE28" s="74">
        <v>0.01670433717285462</v>
      </c>
      <c r="AF28" s="74"/>
      <c r="AG28" s="5"/>
      <c r="AI28" s="126">
        <v>0.016977919100189635</v>
      </c>
      <c r="AJ28" s="104"/>
      <c r="AK28" s="5"/>
      <c r="AM28" s="47">
        <v>0.017019640423892438</v>
      </c>
      <c r="AQ28" s="47">
        <v>0.015841552591964077</v>
      </c>
      <c r="AU28" s="47">
        <v>0.014268859861799025</v>
      </c>
      <c r="AY28">
        <v>0.0056</v>
      </c>
    </row>
    <row r="29" spans="1:51" ht="12.75">
      <c r="A29" s="35"/>
      <c r="B29" s="1" t="s">
        <v>33</v>
      </c>
      <c r="C29" s="46">
        <v>46.13112826968669</v>
      </c>
      <c r="G29" s="46">
        <v>43.420026201606845</v>
      </c>
      <c r="K29" s="46">
        <v>40.47398408404693</v>
      </c>
      <c r="O29" s="46">
        <v>37.052175788859884</v>
      </c>
      <c r="S29" s="46">
        <v>34.072959152234084</v>
      </c>
      <c r="T29" s="151"/>
      <c r="W29" s="46">
        <v>32.58</v>
      </c>
      <c r="X29" s="137"/>
      <c r="AA29" s="46">
        <v>28.22646309799865</v>
      </c>
      <c r="AE29" s="46">
        <v>25.18430105025572</v>
      </c>
      <c r="AF29" s="46"/>
      <c r="AG29" s="5"/>
      <c r="AI29" s="46">
        <v>23.037064771934894</v>
      </c>
      <c r="AJ29" s="104"/>
      <c r="AK29" s="5"/>
      <c r="AM29" s="46">
        <v>19.992843808338517</v>
      </c>
      <c r="AQ29" s="46">
        <v>16.494998497466874</v>
      </c>
      <c r="AU29" s="46">
        <v>13.638032771727204</v>
      </c>
      <c r="AY29">
        <v>10.57</v>
      </c>
    </row>
    <row r="30" spans="1:51" ht="12.75">
      <c r="A30" s="35"/>
      <c r="B30" s="1" t="s">
        <v>34</v>
      </c>
      <c r="C30" s="152">
        <v>30486.24208470848</v>
      </c>
      <c r="G30" s="152">
        <v>35010.39472780766</v>
      </c>
      <c r="K30" s="152">
        <v>45028.08099502494</v>
      </c>
      <c r="O30" s="152">
        <v>48081.076372881325</v>
      </c>
      <c r="S30" s="104">
        <v>50278.08381141045</v>
      </c>
      <c r="W30" s="104">
        <v>54016.76906353287</v>
      </c>
      <c r="AA30" s="104">
        <v>64042.12216085607</v>
      </c>
      <c r="AE30" s="104">
        <v>66822.54704385666</v>
      </c>
      <c r="AF30" s="104"/>
      <c r="AG30" s="5"/>
      <c r="AI30" s="78">
        <v>69564.11695413437</v>
      </c>
      <c r="AJ30" s="104"/>
      <c r="AK30" s="5"/>
      <c r="AM30" s="78">
        <v>76836.8670806658</v>
      </c>
      <c r="AQ30" s="78">
        <v>83987.35639393929</v>
      </c>
      <c r="AU30" s="78">
        <v>86457.79064125316</v>
      </c>
      <c r="AY30">
        <v>88532.65086856486</v>
      </c>
    </row>
    <row r="31" spans="1:51" ht="12.75">
      <c r="A31" s="35"/>
      <c r="B31" s="1" t="s">
        <v>35</v>
      </c>
      <c r="C31" s="74">
        <v>0.06627678060270681</v>
      </c>
      <c r="G31" s="74">
        <v>0.06626241630385232</v>
      </c>
      <c r="K31" s="74">
        <v>0.06561257156643141</v>
      </c>
      <c r="O31" s="74">
        <v>0.06566873685911649</v>
      </c>
      <c r="S31" s="74">
        <v>0.06568577169594725</v>
      </c>
      <c r="W31" s="74">
        <v>0.0657</v>
      </c>
      <c r="AA31" s="74">
        <v>0.06563908800457977</v>
      </c>
      <c r="AE31" s="74">
        <v>0.06579139240303614</v>
      </c>
      <c r="AF31" s="74"/>
      <c r="AG31" s="5"/>
      <c r="AI31" s="74">
        <v>0.0663</v>
      </c>
      <c r="AJ31" s="104"/>
      <c r="AK31" s="5"/>
      <c r="AM31" s="47">
        <v>0.0669</v>
      </c>
      <c r="AQ31" s="47">
        <v>0.06633811245820616</v>
      </c>
      <c r="AU31" s="47">
        <v>0.0665020479891855</v>
      </c>
      <c r="AY31">
        <v>0.0667</v>
      </c>
    </row>
    <row r="32" spans="1:48" ht="12.75">
      <c r="A32" s="35"/>
      <c r="B32" s="71"/>
      <c r="E32" s="71"/>
      <c r="I32" s="71"/>
      <c r="M32" s="71"/>
      <c r="Q32" s="71"/>
      <c r="T32" s="71"/>
      <c r="U32" s="71"/>
      <c r="AE32" s="48"/>
      <c r="AF32" s="120"/>
      <c r="AG32" s="5"/>
      <c r="AI32" s="48"/>
      <c r="AJ32" s="120"/>
      <c r="AK32" s="5"/>
      <c r="AM32" s="48"/>
      <c r="AN32" s="102"/>
      <c r="AQ32" s="48"/>
      <c r="AR32" s="102"/>
      <c r="AU32" s="48"/>
      <c r="AV32" s="102"/>
    </row>
    <row r="33" spans="1:53" ht="22.5">
      <c r="A33" s="49"/>
      <c r="B33" s="50" t="s">
        <v>36</v>
      </c>
      <c r="C33" s="50"/>
      <c r="D33" s="50"/>
      <c r="E33" s="50"/>
      <c r="F33" s="51"/>
      <c r="G33" s="50"/>
      <c r="H33" s="50"/>
      <c r="I33" s="50"/>
      <c r="J33" s="51"/>
      <c r="K33" s="50"/>
      <c r="L33" s="50"/>
      <c r="M33" s="50"/>
      <c r="N33" s="51"/>
      <c r="O33" s="50"/>
      <c r="P33" s="50"/>
      <c r="Q33" s="50"/>
      <c r="R33" s="51"/>
      <c r="S33" s="50"/>
      <c r="T33" s="50"/>
      <c r="U33" s="50"/>
      <c r="V33" s="51"/>
      <c r="W33" s="50"/>
      <c r="X33" s="103"/>
      <c r="Y33" s="50"/>
      <c r="Z33" s="51"/>
      <c r="AA33" s="50" t="s">
        <v>37</v>
      </c>
      <c r="AB33" s="103" t="s">
        <v>38</v>
      </c>
      <c r="AC33" s="50" t="s">
        <v>39</v>
      </c>
      <c r="AD33" s="51"/>
      <c r="AE33" s="50" t="s">
        <v>37</v>
      </c>
      <c r="AF33" s="103" t="s">
        <v>38</v>
      </c>
      <c r="AG33" s="50" t="s">
        <v>39</v>
      </c>
      <c r="AH33" s="51"/>
      <c r="AI33" s="50" t="s">
        <v>37</v>
      </c>
      <c r="AJ33" s="103" t="s">
        <v>38</v>
      </c>
      <c r="AK33" s="50" t="s">
        <v>39</v>
      </c>
      <c r="AL33" s="51"/>
      <c r="AM33" s="50" t="s">
        <v>37</v>
      </c>
      <c r="AN33" s="103" t="s">
        <v>38</v>
      </c>
      <c r="AO33" s="50" t="s">
        <v>39</v>
      </c>
      <c r="AP33" s="51"/>
      <c r="AQ33" s="50" t="s">
        <v>37</v>
      </c>
      <c r="AR33" s="103" t="s">
        <v>38</v>
      </c>
      <c r="AS33" s="50" t="s">
        <v>39</v>
      </c>
      <c r="AT33" s="51"/>
      <c r="AU33" s="50" t="s">
        <v>37</v>
      </c>
      <c r="AV33" s="103" t="s">
        <v>38</v>
      </c>
      <c r="AW33" s="50" t="s">
        <v>39</v>
      </c>
      <c r="AX33" s="51"/>
      <c r="AY33" t="s">
        <v>37</v>
      </c>
      <c r="AZ33" t="s">
        <v>38</v>
      </c>
      <c r="BA33" t="s">
        <v>39</v>
      </c>
    </row>
    <row r="34" spans="1:53" ht="12.75">
      <c r="A34" s="167" t="s">
        <v>245</v>
      </c>
      <c r="B34" s="1" t="s">
        <v>240</v>
      </c>
      <c r="C34" s="127">
        <v>1803</v>
      </c>
      <c r="D34" s="154">
        <v>129675.60999999993</v>
      </c>
      <c r="E34" s="66">
        <v>0.002339701894829956</v>
      </c>
      <c r="F34" s="8"/>
      <c r="G34" s="127">
        <v>2018</v>
      </c>
      <c r="H34" s="154">
        <v>912352.76</v>
      </c>
      <c r="I34" s="66">
        <v>0.012780520966512927</v>
      </c>
      <c r="J34" s="8"/>
      <c r="K34" s="127">
        <v>2204</v>
      </c>
      <c r="L34" s="154">
        <v>167100.29000000004</v>
      </c>
      <c r="M34" s="66">
        <v>0.001678436913945913</v>
      </c>
      <c r="N34" s="8"/>
      <c r="O34" s="127">
        <v>2348</v>
      </c>
      <c r="P34" s="154">
        <v>302397.42</v>
      </c>
      <c r="Q34" s="66">
        <v>0.0026649673773166674</v>
      </c>
      <c r="R34" s="8"/>
      <c r="S34" s="127">
        <v>2511</v>
      </c>
      <c r="T34" s="89">
        <v>325164.35</v>
      </c>
      <c r="U34" s="66">
        <v>0.0025623287923658505</v>
      </c>
      <c r="V34" s="8"/>
      <c r="W34" s="127">
        <v>2711</v>
      </c>
      <c r="X34" s="127">
        <v>528464.76</v>
      </c>
      <c r="Y34" s="74">
        <v>0.0035928557993201576</v>
      </c>
      <c r="Z34" s="8"/>
      <c r="AA34" s="127">
        <v>2895</v>
      </c>
      <c r="AB34" s="127">
        <v>255686.13</v>
      </c>
      <c r="AC34" s="74">
        <v>0.0013781387999241496</v>
      </c>
      <c r="AD34" s="8"/>
      <c r="AE34" s="127">
        <v>2977</v>
      </c>
      <c r="AF34" s="128">
        <v>99159.6600000001</v>
      </c>
      <c r="AG34" s="74">
        <v>0.0004967945020935893</v>
      </c>
      <c r="AH34" s="8"/>
      <c r="AI34" s="45">
        <v>3045</v>
      </c>
      <c r="AJ34" s="104">
        <v>175457.59</v>
      </c>
      <c r="AK34" s="74">
        <v>0.0008146778924625788</v>
      </c>
      <c r="AL34" s="74"/>
      <c r="AM34" s="45">
        <v>3181</v>
      </c>
      <c r="AN34" s="104">
        <v>51865.72999999999</v>
      </c>
      <c r="AO34" s="66">
        <v>0.0002160726612317834</v>
      </c>
      <c r="AP34" s="74"/>
      <c r="AQ34" s="45">
        <v>3287</v>
      </c>
      <c r="AR34" s="104">
        <v>347327.45000000007</v>
      </c>
      <c r="AS34" s="66">
        <v>0.0012531736554555679</v>
      </c>
      <c r="AT34" s="74"/>
      <c r="AU34" s="45">
        <v>3356</v>
      </c>
      <c r="AV34" s="104">
        <v>454187.43</v>
      </c>
      <c r="AW34" s="66">
        <v>0.0015523892366615766</v>
      </c>
      <c r="AX34" s="74"/>
      <c r="AY34">
        <v>3434</v>
      </c>
      <c r="AZ34">
        <v>599534.37</v>
      </c>
      <c r="BA34">
        <v>0.001947627627368917</v>
      </c>
    </row>
    <row r="35" spans="1:53" ht="12.75">
      <c r="A35" s="167" t="s">
        <v>246</v>
      </c>
      <c r="B35" s="54" t="s">
        <v>241</v>
      </c>
      <c r="C35" s="127">
        <v>4</v>
      </c>
      <c r="D35" s="154">
        <v>65408.820000000014</v>
      </c>
      <c r="E35" s="66">
        <v>0.0011801536163399704</v>
      </c>
      <c r="F35" s="16"/>
      <c r="G35" s="127">
        <v>14</v>
      </c>
      <c r="H35" s="154">
        <v>405060.7499999999</v>
      </c>
      <c r="I35" s="66">
        <v>0.005674216854549166</v>
      </c>
      <c r="J35" s="16"/>
      <c r="K35" s="127">
        <v>5</v>
      </c>
      <c r="L35" s="154">
        <v>33892.98000000001</v>
      </c>
      <c r="M35" s="66">
        <v>0.00034043764230229975</v>
      </c>
      <c r="N35" s="16"/>
      <c r="O35" s="127">
        <v>3</v>
      </c>
      <c r="P35" s="154">
        <v>37791.700000000004</v>
      </c>
      <c r="Q35" s="66">
        <v>0.0003330506180685613</v>
      </c>
      <c r="R35" s="16"/>
      <c r="S35" s="127">
        <v>4</v>
      </c>
      <c r="T35" s="140">
        <v>92574.31</v>
      </c>
      <c r="U35" s="66">
        <v>0.0007294951612819852</v>
      </c>
      <c r="V35" s="16"/>
      <c r="W35" s="127">
        <v>9</v>
      </c>
      <c r="X35" s="127">
        <v>490267.21</v>
      </c>
      <c r="Y35" s="74">
        <v>0.003333163385700522</v>
      </c>
      <c r="Z35" s="16"/>
      <c r="AA35" s="127">
        <v>1</v>
      </c>
      <c r="AB35" s="127">
        <v>13529.11</v>
      </c>
      <c r="AC35" s="74">
        <v>7.292140336060393E-05</v>
      </c>
      <c r="AD35" s="16"/>
      <c r="AE35" s="127">
        <v>4</v>
      </c>
      <c r="AF35" s="128">
        <v>20680.51</v>
      </c>
      <c r="AG35" s="74">
        <v>0.00010361031561112132</v>
      </c>
      <c r="AH35" s="16"/>
      <c r="AI35" s="45">
        <v>15</v>
      </c>
      <c r="AJ35" s="104">
        <v>226425.98000000004</v>
      </c>
      <c r="AK35" s="74">
        <v>0.001051332348661429</v>
      </c>
      <c r="AL35" s="74"/>
      <c r="AM35" s="45">
        <v>28</v>
      </c>
      <c r="AN35" s="104">
        <v>891869.1100000002</v>
      </c>
      <c r="AO35" s="66">
        <v>0.0037155272290223668</v>
      </c>
      <c r="AP35" s="74"/>
      <c r="AQ35" s="45">
        <v>7</v>
      </c>
      <c r="AR35" s="104">
        <v>118629.28</v>
      </c>
      <c r="AS35" s="66">
        <v>0.0004280199807463017</v>
      </c>
      <c r="AT35" s="74"/>
      <c r="AU35" s="45">
        <v>5</v>
      </c>
      <c r="AV35" s="104">
        <v>249036.62999999995</v>
      </c>
      <c r="AW35" s="66">
        <v>0.0008511943713335955</v>
      </c>
      <c r="AX35" s="53"/>
      <c r="AY35">
        <v>16</v>
      </c>
      <c r="AZ35">
        <v>1040568.8299999997</v>
      </c>
      <c r="BA35">
        <v>0.0033803576623754688</v>
      </c>
    </row>
    <row r="36" spans="1:53" ht="12.75">
      <c r="A36" s="167" t="s">
        <v>247</v>
      </c>
      <c r="B36" s="54" t="s">
        <v>242</v>
      </c>
      <c r="C36" s="127">
        <v>0</v>
      </c>
      <c r="D36" s="154">
        <v>0</v>
      </c>
      <c r="E36" s="66">
        <v>0</v>
      </c>
      <c r="F36" s="16"/>
      <c r="G36" s="127">
        <v>1</v>
      </c>
      <c r="H36" s="154">
        <v>56537.90000000002</v>
      </c>
      <c r="I36" s="66">
        <v>0.000792000471783098</v>
      </c>
      <c r="J36" s="16"/>
      <c r="K36" s="127">
        <v>1</v>
      </c>
      <c r="L36" s="154">
        <v>30447.549999999996</v>
      </c>
      <c r="M36" s="66">
        <v>0.00030583006085276016</v>
      </c>
      <c r="N36" s="16"/>
      <c r="O36" s="127">
        <v>2</v>
      </c>
      <c r="P36" s="154">
        <v>27541.22</v>
      </c>
      <c r="Q36" s="66">
        <v>0.00024271520845482527</v>
      </c>
      <c r="R36" s="16"/>
      <c r="S36" s="5">
        <v>2</v>
      </c>
      <c r="T36" s="1">
        <v>98894.33</v>
      </c>
      <c r="U36" s="66">
        <v>0.0007792975741674323</v>
      </c>
      <c r="V36" s="16"/>
      <c r="W36" s="127"/>
      <c r="X36" s="127"/>
      <c r="Y36" s="74"/>
      <c r="Z36" s="16"/>
      <c r="AA36" s="127">
        <v>1</v>
      </c>
      <c r="AB36" s="127">
        <v>22542.54</v>
      </c>
      <c r="AC36" s="74">
        <v>0.00012150345825501814</v>
      </c>
      <c r="AD36" s="16"/>
      <c r="AE36" s="127">
        <v>2</v>
      </c>
      <c r="AF36" s="128">
        <v>43270.52</v>
      </c>
      <c r="AG36" s="74">
        <v>0.00021678731490941652</v>
      </c>
      <c r="AH36" s="16"/>
      <c r="AI36" s="45">
        <v>10</v>
      </c>
      <c r="AJ36" s="104">
        <v>304626.2100000001</v>
      </c>
      <c r="AK36" s="74">
        <v>0.0014144286305976448</v>
      </c>
      <c r="AL36" s="74"/>
      <c r="AM36" s="45">
        <v>3</v>
      </c>
      <c r="AN36" s="104">
        <v>130572.53</v>
      </c>
      <c r="AO36" s="66">
        <v>0.0005439652356356862</v>
      </c>
      <c r="AP36" s="74"/>
      <c r="AQ36" s="45">
        <v>2</v>
      </c>
      <c r="AR36" s="104">
        <v>29735.5</v>
      </c>
      <c r="AS36" s="66">
        <v>0.00010728707227660536</v>
      </c>
      <c r="AT36" s="74"/>
      <c r="AU36" s="45">
        <v>8</v>
      </c>
      <c r="AV36" s="104">
        <v>226183.41</v>
      </c>
      <c r="AW36" s="66">
        <v>0.0007730832427383831</v>
      </c>
      <c r="AX36" s="53"/>
      <c r="AY36">
        <v>16</v>
      </c>
      <c r="AZ36">
        <v>312239.29000000004</v>
      </c>
      <c r="BA36">
        <v>0.0010143302836066851</v>
      </c>
    </row>
    <row r="37" spans="1:53" ht="12.75">
      <c r="A37" s="167" t="s">
        <v>248</v>
      </c>
      <c r="B37" s="1" t="s">
        <v>243</v>
      </c>
      <c r="C37" s="127">
        <v>7</v>
      </c>
      <c r="D37" s="154">
        <v>176205.56000000006</v>
      </c>
      <c r="E37" s="66">
        <v>0.003179229175105279</v>
      </c>
      <c r="G37" s="127">
        <v>4</v>
      </c>
      <c r="H37" s="154">
        <v>118833.27000000002</v>
      </c>
      <c r="I37" s="66">
        <v>0.0016646533724020212</v>
      </c>
      <c r="K37" s="127">
        <v>1</v>
      </c>
      <c r="L37" s="154">
        <v>16294.739999999962</v>
      </c>
      <c r="M37" s="66">
        <v>0.0001636723258777765</v>
      </c>
      <c r="O37" s="127">
        <v>3</v>
      </c>
      <c r="P37" s="154">
        <v>107303.57</v>
      </c>
      <c r="Q37" s="66">
        <v>0.000945644686782101</v>
      </c>
      <c r="S37" s="127">
        <v>4</v>
      </c>
      <c r="T37" s="89">
        <v>123452.13</v>
      </c>
      <c r="U37" s="66">
        <v>0.0009728155844202848</v>
      </c>
      <c r="W37" s="127">
        <v>2</v>
      </c>
      <c r="X37" s="127">
        <v>27949.66</v>
      </c>
      <c r="Y37" s="74">
        <v>0.00019002042448398382</v>
      </c>
      <c r="AA37" s="127"/>
      <c r="AB37" s="127"/>
      <c r="AC37" s="74">
        <v>0</v>
      </c>
      <c r="AE37" s="127">
        <v>1</v>
      </c>
      <c r="AF37" s="128">
        <v>2919.44</v>
      </c>
      <c r="AG37" s="74">
        <v>1.4626529994073265E-05</v>
      </c>
      <c r="AI37" s="45">
        <v>10</v>
      </c>
      <c r="AJ37" s="104">
        <v>422265.19</v>
      </c>
      <c r="AK37" s="74">
        <v>0.0019606453904303053</v>
      </c>
      <c r="AL37" s="74"/>
      <c r="AM37" s="45">
        <v>1</v>
      </c>
      <c r="AN37" s="104">
        <v>39431.79</v>
      </c>
      <c r="AO37" s="66">
        <v>0.00016427285998737174</v>
      </c>
      <c r="AP37" s="74"/>
      <c r="AQ37" s="45">
        <v>3</v>
      </c>
      <c r="AR37" s="104">
        <v>136306.12</v>
      </c>
      <c r="AS37" s="66">
        <v>0.0004917988447540361</v>
      </c>
      <c r="AT37" s="74"/>
      <c r="AU37" s="45">
        <v>10</v>
      </c>
      <c r="AV37" s="104">
        <v>346420.83</v>
      </c>
      <c r="AW37" s="66">
        <v>0.0011840485498406897</v>
      </c>
      <c r="AX37" s="53"/>
      <c r="AY37">
        <v>8</v>
      </c>
      <c r="AZ37">
        <v>279351.94000000006</v>
      </c>
      <c r="BA37">
        <v>0.0009074935205184387</v>
      </c>
    </row>
    <row r="38" spans="1:53" ht="12.75">
      <c r="A38" s="167" t="s">
        <v>249</v>
      </c>
      <c r="B38" s="5" t="s">
        <v>110</v>
      </c>
      <c r="C38" s="127">
        <v>3</v>
      </c>
      <c r="D38" s="154">
        <v>71971.9</v>
      </c>
      <c r="E38" s="66">
        <v>0.0012985694904732832</v>
      </c>
      <c r="G38" s="127">
        <v>1</v>
      </c>
      <c r="H38" s="154">
        <v>16800.5</v>
      </c>
      <c r="I38" s="66">
        <v>0.00023534662458619672</v>
      </c>
      <c r="K38" s="127">
        <v>0</v>
      </c>
      <c r="L38" s="154">
        <v>0</v>
      </c>
      <c r="M38" s="66">
        <v>0</v>
      </c>
      <c r="O38" s="127">
        <v>3</v>
      </c>
      <c r="P38" s="154">
        <v>51508.65</v>
      </c>
      <c r="Q38" s="66">
        <v>0.00045393532755544727</v>
      </c>
      <c r="S38" s="5">
        <v>3</v>
      </c>
      <c r="T38" s="1">
        <v>187724.59</v>
      </c>
      <c r="U38" s="66">
        <v>0.001479289233251045</v>
      </c>
      <c r="W38" s="127"/>
      <c r="X38" s="127"/>
      <c r="Y38" s="74"/>
      <c r="AA38" s="127"/>
      <c r="AB38" s="127"/>
      <c r="AC38" s="74">
        <v>0</v>
      </c>
      <c r="AE38" s="127">
        <v>2</v>
      </c>
      <c r="AF38" s="128">
        <v>39314.39</v>
      </c>
      <c r="AG38" s="74">
        <v>0.0001969669198660339</v>
      </c>
      <c r="AI38" s="45">
        <v>12</v>
      </c>
      <c r="AJ38" s="104">
        <v>507206.92</v>
      </c>
      <c r="AK38" s="74">
        <v>0.0023550435443005675</v>
      </c>
      <c r="AL38" s="74"/>
      <c r="AM38" s="45">
        <v>0</v>
      </c>
      <c r="AN38" s="104">
        <v>0</v>
      </c>
      <c r="AO38" s="66">
        <v>0</v>
      </c>
      <c r="AP38" s="74"/>
      <c r="AQ38" s="45">
        <v>0</v>
      </c>
      <c r="AR38" s="104">
        <v>0</v>
      </c>
      <c r="AS38" s="66">
        <v>0</v>
      </c>
      <c r="AT38" s="74"/>
      <c r="AU38" s="45">
        <v>3</v>
      </c>
      <c r="AV38" s="104">
        <v>65025.530000000006</v>
      </c>
      <c r="AW38" s="66">
        <v>0.0002222539115188953</v>
      </c>
      <c r="AX38" s="53"/>
      <c r="AY38">
        <v>3</v>
      </c>
      <c r="AZ38">
        <v>142238.40000000002</v>
      </c>
      <c r="BA38">
        <v>0.00046207098604330395</v>
      </c>
    </row>
    <row r="39" spans="1:53" ht="13.5" thickBot="1">
      <c r="A39" s="167" t="s">
        <v>250</v>
      </c>
      <c r="B39" s="5" t="s">
        <v>109</v>
      </c>
      <c r="C39" s="127">
        <v>1</v>
      </c>
      <c r="D39" s="154">
        <v>20181.36</v>
      </c>
      <c r="E39" s="66">
        <v>0.00036412681021701386</v>
      </c>
      <c r="G39" s="127">
        <v>1</v>
      </c>
      <c r="H39" s="154">
        <v>46091.72999999995</v>
      </c>
      <c r="I39" s="66">
        <v>0.0006456672763809607</v>
      </c>
      <c r="K39" s="127">
        <v>0</v>
      </c>
      <c r="L39" s="154">
        <v>0</v>
      </c>
      <c r="M39" s="66">
        <v>0</v>
      </c>
      <c r="O39" s="127">
        <v>1</v>
      </c>
      <c r="P39" s="154">
        <v>19623.16</v>
      </c>
      <c r="Q39" s="66">
        <v>0.00017293494514558137</v>
      </c>
      <c r="S39" s="127">
        <v>0</v>
      </c>
      <c r="T39" s="140">
        <v>0</v>
      </c>
      <c r="U39" s="66">
        <v>0</v>
      </c>
      <c r="W39" s="127">
        <v>1</v>
      </c>
      <c r="X39" s="127">
        <v>21227.23</v>
      </c>
      <c r="Y39" s="74">
        <v>0.00014431686307522725</v>
      </c>
      <c r="AA39" s="127"/>
      <c r="AB39" s="127"/>
      <c r="AC39" s="74">
        <v>0</v>
      </c>
      <c r="AE39" s="127">
        <v>1</v>
      </c>
      <c r="AF39" s="128">
        <v>23700.2</v>
      </c>
      <c r="AG39" s="74">
        <v>0.00011873910276132929</v>
      </c>
      <c r="AI39" s="45">
        <v>1</v>
      </c>
      <c r="AJ39" s="104">
        <v>48000.02</v>
      </c>
      <c r="AK39" s="74">
        <v>0.00022287183547751698</v>
      </c>
      <c r="AL39" s="74"/>
      <c r="AM39" s="45">
        <v>1</v>
      </c>
      <c r="AN39" s="104">
        <v>10147.96</v>
      </c>
      <c r="AO39" s="66">
        <v>4.227640723988053E-05</v>
      </c>
      <c r="AP39" s="74"/>
      <c r="AQ39" s="45">
        <v>2</v>
      </c>
      <c r="AR39" s="104">
        <v>72167.23</v>
      </c>
      <c r="AS39" s="66">
        <v>0.00026038273514864056</v>
      </c>
      <c r="AT39" s="74"/>
      <c r="AU39" s="45">
        <v>2</v>
      </c>
      <c r="AV39" s="104">
        <v>32080.199999999997</v>
      </c>
      <c r="AW39" s="66">
        <v>0.00010964847087456978</v>
      </c>
      <c r="AX39" s="53"/>
      <c r="AY39">
        <v>0</v>
      </c>
      <c r="AZ39">
        <v>0</v>
      </c>
      <c r="BA39">
        <v>0</v>
      </c>
    </row>
    <row r="40" spans="1:53" ht="13.5" thickBot="1">
      <c r="A40" s="35"/>
      <c r="B40" s="3" t="s">
        <v>40</v>
      </c>
      <c r="C40" s="55">
        <v>1818</v>
      </c>
      <c r="D40" s="155">
        <v>463443.25</v>
      </c>
      <c r="E40" s="121">
        <v>0.008361780986965503</v>
      </c>
      <c r="F40" s="42"/>
      <c r="G40" s="55">
        <v>2039</v>
      </c>
      <c r="H40" s="155">
        <v>1555676.9099999997</v>
      </c>
      <c r="I40" s="121">
        <v>0.02179240556621437</v>
      </c>
      <c r="J40" s="42"/>
      <c r="K40" s="55">
        <v>2211</v>
      </c>
      <c r="L40" s="155">
        <v>247735.56</v>
      </c>
      <c r="M40" s="121">
        <v>0.0024883769429787494</v>
      </c>
      <c r="N40" s="42"/>
      <c r="O40" s="55">
        <v>2360</v>
      </c>
      <c r="P40" s="155">
        <v>546165.72</v>
      </c>
      <c r="Q40" s="121">
        <v>0.004813248163323183</v>
      </c>
      <c r="R40" s="42"/>
      <c r="S40" s="55">
        <v>2524</v>
      </c>
      <c r="T40" s="105">
        <v>827809.71</v>
      </c>
      <c r="U40" s="121">
        <v>0.006523226345486598</v>
      </c>
      <c r="V40" s="42"/>
      <c r="W40" s="55">
        <v>2723</v>
      </c>
      <c r="X40" s="105">
        <v>1067908.86</v>
      </c>
      <c r="Y40" s="121">
        <v>0.007260356472579891</v>
      </c>
      <c r="Z40" s="42"/>
      <c r="AA40" s="55">
        <v>2897</v>
      </c>
      <c r="AB40" s="105">
        <v>291757.77999999997</v>
      </c>
      <c r="AC40" s="121">
        <v>0.0014617200285582947</v>
      </c>
      <c r="AD40" s="42"/>
      <c r="AE40" s="55">
        <v>2987</v>
      </c>
      <c r="AF40" s="105">
        <v>229044.7200000001</v>
      </c>
      <c r="AG40" s="121">
        <v>0.0011475246852355636</v>
      </c>
      <c r="AH40" s="42"/>
      <c r="AI40" s="55">
        <v>3093</v>
      </c>
      <c r="AJ40" s="105">
        <v>1683981.9100000001</v>
      </c>
      <c r="AK40" s="121">
        <v>0.007818999641930042</v>
      </c>
      <c r="AL40" s="57"/>
      <c r="AM40" s="55">
        <v>3214</v>
      </c>
      <c r="AN40" s="105">
        <v>1123887.12</v>
      </c>
      <c r="AO40" s="56">
        <v>0.004682114393117089</v>
      </c>
      <c r="AP40" s="57"/>
      <c r="AQ40" s="55">
        <v>3301</v>
      </c>
      <c r="AR40" s="105">
        <v>704165.5800000001</v>
      </c>
      <c r="AS40" s="56">
        <v>0.002540662288381152</v>
      </c>
      <c r="AT40" s="57"/>
      <c r="AU40" s="55">
        <v>3384</v>
      </c>
      <c r="AV40" s="105">
        <v>1372934.03</v>
      </c>
      <c r="AW40" s="56">
        <v>0.00469261778296771</v>
      </c>
      <c r="AX40" s="57"/>
      <c r="AY40">
        <v>3477</v>
      </c>
      <c r="AZ40">
        <v>2373932.8299999996</v>
      </c>
      <c r="BA40">
        <v>0.007711880079912812</v>
      </c>
    </row>
    <row r="41" spans="1:53" ht="12.75">
      <c r="A41" s="35"/>
      <c r="B41" s="1" t="s">
        <v>285</v>
      </c>
      <c r="C41" s="45"/>
      <c r="D41" s="106"/>
      <c r="E41" s="52">
        <v>0.006022079092135545</v>
      </c>
      <c r="G41" s="45"/>
      <c r="H41" s="106"/>
      <c r="I41" s="52">
        <v>0.009011884599701443</v>
      </c>
      <c r="K41" s="45"/>
      <c r="L41" s="106"/>
      <c r="M41" s="52">
        <v>0.0008099400290328363</v>
      </c>
      <c r="O41" s="45"/>
      <c r="P41" s="106" t="s">
        <v>41</v>
      </c>
      <c r="Q41" s="52">
        <v>0.0021482807860065158</v>
      </c>
      <c r="S41" s="45"/>
      <c r="T41" s="106" t="s">
        <v>41</v>
      </c>
      <c r="U41" s="52">
        <v>0.003960897553120748</v>
      </c>
      <c r="W41" s="45"/>
      <c r="X41" s="106" t="s">
        <v>41</v>
      </c>
      <c r="Y41" s="53">
        <v>0.0036675006732597333</v>
      </c>
      <c r="AA41" s="45"/>
      <c r="AB41" s="106" t="s">
        <v>41</v>
      </c>
      <c r="AC41" s="53">
        <v>0.00019442486161562206</v>
      </c>
      <c r="AE41" s="45"/>
      <c r="AF41" s="106" t="s">
        <v>41</v>
      </c>
      <c r="AG41" s="53">
        <v>0.0006507301831419742</v>
      </c>
      <c r="AI41" s="45"/>
      <c r="AJ41" s="106" t="s">
        <v>41</v>
      </c>
      <c r="AK41" s="53">
        <v>0.007004321749467464</v>
      </c>
      <c r="AL41" s="53"/>
      <c r="AM41" s="45"/>
      <c r="AN41" s="106" t="s">
        <v>41</v>
      </c>
      <c r="AO41" s="52">
        <v>0.004466041731885305</v>
      </c>
      <c r="AP41" s="53"/>
      <c r="AQ41" s="45"/>
      <c r="AR41" s="106" t="s">
        <v>41</v>
      </c>
      <c r="AS41" s="52">
        <v>0.0012874886329255837</v>
      </c>
      <c r="AT41" s="53"/>
      <c r="AU41" s="45"/>
      <c r="AV41" s="106" t="s">
        <v>41</v>
      </c>
      <c r="AW41" s="52">
        <v>0.0031402285463061333</v>
      </c>
      <c r="AX41" s="53"/>
      <c r="AZ41" t="s">
        <v>41</v>
      </c>
      <c r="BA41">
        <v>0.0057642524525438965</v>
      </c>
    </row>
    <row r="42" spans="1:48" ht="12.75">
      <c r="A42" s="49"/>
      <c r="X42" s="104"/>
      <c r="AB42" s="104"/>
      <c r="AE42" s="5"/>
      <c r="AF42" s="104"/>
      <c r="AG42" s="5"/>
      <c r="AI42" s="5"/>
      <c r="AJ42" s="74"/>
      <c r="AK42" s="5"/>
      <c r="AM42" s="5"/>
      <c r="AN42" s="104"/>
      <c r="AQ42" s="5"/>
      <c r="AR42" s="104"/>
      <c r="AU42" s="5"/>
      <c r="AV42" s="104"/>
    </row>
    <row r="43" spans="1:53" ht="22.5">
      <c r="A43" s="70" t="s">
        <v>108</v>
      </c>
      <c r="B43" s="50" t="s">
        <v>42</v>
      </c>
      <c r="C43" s="50"/>
      <c r="D43" s="50"/>
      <c r="E43" s="50"/>
      <c r="F43" s="51"/>
      <c r="G43" s="50"/>
      <c r="H43" s="50"/>
      <c r="I43" s="50"/>
      <c r="J43" s="51"/>
      <c r="K43" s="50"/>
      <c r="L43" s="50"/>
      <c r="M43" s="50"/>
      <c r="N43" s="51"/>
      <c r="O43" s="50"/>
      <c r="P43" s="50"/>
      <c r="Q43" s="50"/>
      <c r="R43" s="51"/>
      <c r="S43" s="50"/>
      <c r="T43" s="50"/>
      <c r="U43" s="50"/>
      <c r="V43" s="51"/>
      <c r="W43" s="50"/>
      <c r="X43" s="103"/>
      <c r="Y43" s="50"/>
      <c r="Z43" s="51"/>
      <c r="AA43" s="50"/>
      <c r="AB43" s="103"/>
      <c r="AC43" s="50"/>
      <c r="AD43" s="51"/>
      <c r="AE43" s="50"/>
      <c r="AF43" s="103"/>
      <c r="AG43" s="50"/>
      <c r="AH43" s="51"/>
      <c r="AI43" s="50"/>
      <c r="AJ43" s="103"/>
      <c r="AK43" s="50"/>
      <c r="AL43" s="51"/>
      <c r="AM43" s="50" t="s">
        <v>37</v>
      </c>
      <c r="AN43" s="103" t="s">
        <v>43</v>
      </c>
      <c r="AO43" s="50" t="s">
        <v>44</v>
      </c>
      <c r="AP43" s="51"/>
      <c r="AQ43" s="50" t="s">
        <v>37</v>
      </c>
      <c r="AR43" s="103" t="s">
        <v>43</v>
      </c>
      <c r="AS43" s="50" t="s">
        <v>44</v>
      </c>
      <c r="AT43" s="51"/>
      <c r="AU43" s="50" t="s">
        <v>37</v>
      </c>
      <c r="AV43" s="103" t="s">
        <v>43</v>
      </c>
      <c r="AW43" s="50" t="s">
        <v>44</v>
      </c>
      <c r="AX43" s="51"/>
      <c r="AY43" t="s">
        <v>37</v>
      </c>
      <c r="AZ43" t="s">
        <v>43</v>
      </c>
      <c r="BA43" t="s">
        <v>44</v>
      </c>
    </row>
    <row r="44" spans="1:53" ht="12.75">
      <c r="A44" s="167" t="s">
        <v>245</v>
      </c>
      <c r="B44" s="1" t="s">
        <v>240</v>
      </c>
      <c r="C44" s="127">
        <v>1803</v>
      </c>
      <c r="D44" s="154">
        <v>54796267.00999999</v>
      </c>
      <c r="E44" s="66">
        <v>0.9886741982775732</v>
      </c>
      <c r="F44" s="8"/>
      <c r="G44" s="127">
        <v>2018</v>
      </c>
      <c r="H44" s="154">
        <v>69879989.30999984</v>
      </c>
      <c r="I44" s="66">
        <v>0.9789006047574758</v>
      </c>
      <c r="J44" s="8"/>
      <c r="K44" s="127">
        <v>2204</v>
      </c>
      <c r="L44" s="154">
        <v>99227893.04000017</v>
      </c>
      <c r="M44" s="66">
        <v>0.9966934143047448</v>
      </c>
      <c r="N44" s="8"/>
      <c r="O44" s="127">
        <v>2348</v>
      </c>
      <c r="P44" s="154">
        <v>112756535.84</v>
      </c>
      <c r="Q44" s="66">
        <v>0.9937005732153323</v>
      </c>
      <c r="R44" s="8"/>
      <c r="S44" s="127">
        <v>2511</v>
      </c>
      <c r="T44" s="89">
        <v>125634750.38</v>
      </c>
      <c r="U44" s="66">
        <v>0.9900148593176665</v>
      </c>
      <c r="V44" s="8"/>
      <c r="W44" s="127">
        <v>2711</v>
      </c>
      <c r="X44" s="127">
        <v>145727098.89</v>
      </c>
      <c r="Y44" s="74">
        <v>0.9907</v>
      </c>
      <c r="Z44" s="8"/>
      <c r="AA44" s="127">
        <v>2895</v>
      </c>
      <c r="AB44" s="127">
        <v>185216657.31</v>
      </c>
      <c r="AC44" s="74">
        <v>0.9983109440905765</v>
      </c>
      <c r="AD44" s="8"/>
      <c r="AE44" s="127">
        <v>2977</v>
      </c>
      <c r="AF44" s="89">
        <v>199033361.35</v>
      </c>
      <c r="AG44" s="74">
        <v>0.9971663845144949</v>
      </c>
      <c r="AH44" s="8"/>
      <c r="AI44" s="45">
        <v>3045</v>
      </c>
      <c r="AJ44" s="104">
        <v>209910683.2499998</v>
      </c>
      <c r="AK44" s="74">
        <v>0.9746491618600812</v>
      </c>
      <c r="AL44" s="74"/>
      <c r="AM44" s="45">
        <v>3181</v>
      </c>
      <c r="AN44" s="104">
        <v>234271118.57999986</v>
      </c>
      <c r="AO44" s="66">
        <v>0.9759736157444864</v>
      </c>
      <c r="AP44" s="74"/>
      <c r="AQ44" s="45">
        <v>3287</v>
      </c>
      <c r="AR44" s="104">
        <v>275011302.74999964</v>
      </c>
      <c r="AS44" s="66">
        <v>0.9922536199163494</v>
      </c>
      <c r="AT44" s="74"/>
      <c r="AU44" s="45">
        <v>3356</v>
      </c>
      <c r="AV44" s="104">
        <v>288240090.2000004</v>
      </c>
      <c r="AW44" s="66">
        <v>0.9851897785917206</v>
      </c>
      <c r="AX44" s="74"/>
      <c r="AY44">
        <v>3434</v>
      </c>
      <c r="AZ44">
        <v>302756226.2800006</v>
      </c>
      <c r="BA44">
        <v>0.9835239148355824</v>
      </c>
    </row>
    <row r="45" spans="1:53" ht="12.75">
      <c r="A45" s="167" t="s">
        <v>246</v>
      </c>
      <c r="B45" s="54" t="s">
        <v>241</v>
      </c>
      <c r="C45" s="127">
        <v>4</v>
      </c>
      <c r="D45" s="154">
        <v>125869.59</v>
      </c>
      <c r="E45" s="66">
        <v>0.002271030907234366</v>
      </c>
      <c r="F45" s="16"/>
      <c r="G45" s="127">
        <v>14</v>
      </c>
      <c r="H45" s="154">
        <v>828493.8199999997</v>
      </c>
      <c r="I45" s="66">
        <v>0.011605798876671763</v>
      </c>
      <c r="J45" s="16"/>
      <c r="K45" s="127">
        <v>5</v>
      </c>
      <c r="L45" s="154">
        <v>132253.59</v>
      </c>
      <c r="M45" s="66">
        <v>0.0013284196422272399</v>
      </c>
      <c r="N45" s="16"/>
      <c r="O45" s="127">
        <v>3</v>
      </c>
      <c r="P45" s="154">
        <v>112828.39</v>
      </c>
      <c r="Q45" s="66">
        <v>0.0009943338094126667</v>
      </c>
      <c r="R45" s="16"/>
      <c r="S45" s="127">
        <v>4</v>
      </c>
      <c r="T45" s="140">
        <v>195781.53</v>
      </c>
      <c r="U45" s="138">
        <v>0.001542778755827441</v>
      </c>
      <c r="V45" s="16"/>
      <c r="W45" s="127">
        <v>9</v>
      </c>
      <c r="X45" s="127">
        <v>1295953.9</v>
      </c>
      <c r="Y45" s="74">
        <v>0.0088</v>
      </c>
      <c r="Z45" s="16"/>
      <c r="AA45" s="127">
        <v>1</v>
      </c>
      <c r="AB45" s="127">
        <v>126216.78</v>
      </c>
      <c r="AC45" s="74">
        <v>0.0006803037838598848</v>
      </c>
      <c r="AD45" s="16"/>
      <c r="AE45" s="127">
        <v>4</v>
      </c>
      <c r="AF45" s="89">
        <v>229214.44</v>
      </c>
      <c r="AG45" s="74">
        <v>0.0011483749903182482</v>
      </c>
      <c r="AH45" s="16"/>
      <c r="AI45" s="45">
        <v>15</v>
      </c>
      <c r="AJ45" s="104">
        <v>1069099.1700000002</v>
      </c>
      <c r="AK45" s="74">
        <v>0.004963999896779002</v>
      </c>
      <c r="AL45" s="74"/>
      <c r="AM45" s="45">
        <v>28</v>
      </c>
      <c r="AN45" s="104">
        <v>4887640.12</v>
      </c>
      <c r="AO45" s="66">
        <v>0.02036191157189214</v>
      </c>
      <c r="AP45" s="74"/>
      <c r="AQ45" s="45">
        <v>7</v>
      </c>
      <c r="AR45" s="104">
        <v>774798.36</v>
      </c>
      <c r="AS45" s="66">
        <v>0.0027955086562901346</v>
      </c>
      <c r="AT45" s="74"/>
      <c r="AU45" s="45">
        <v>5</v>
      </c>
      <c r="AV45" s="104">
        <v>462891.63000000006</v>
      </c>
      <c r="AW45" s="66">
        <v>0.0015821397438338023</v>
      </c>
      <c r="AX45" s="53"/>
      <c r="AY45">
        <v>16</v>
      </c>
      <c r="AZ45">
        <v>2146600.7199999997</v>
      </c>
      <c r="BA45">
        <v>0.0069733764674776</v>
      </c>
    </row>
    <row r="46" spans="1:53" ht="12.75">
      <c r="A46" s="167" t="s">
        <v>247</v>
      </c>
      <c r="B46" s="54" t="s">
        <v>242</v>
      </c>
      <c r="C46" s="127">
        <v>0</v>
      </c>
      <c r="D46" s="154">
        <v>0</v>
      </c>
      <c r="E46" s="66">
        <v>0</v>
      </c>
      <c r="F46" s="16"/>
      <c r="G46" s="127">
        <v>1</v>
      </c>
      <c r="H46" s="154">
        <v>204949.73</v>
      </c>
      <c r="I46" s="66">
        <v>0.0028709995039047876</v>
      </c>
      <c r="J46" s="16"/>
      <c r="K46" s="127">
        <v>1</v>
      </c>
      <c r="L46" s="154">
        <v>99428.48000000001</v>
      </c>
      <c r="M46" s="66">
        <v>0.0009987082076849353</v>
      </c>
      <c r="N46" s="16"/>
      <c r="O46" s="127">
        <v>2</v>
      </c>
      <c r="P46" s="154">
        <v>121153.22</v>
      </c>
      <c r="Q46" s="66">
        <v>0.0010676988545632077</v>
      </c>
      <c r="R46" s="16"/>
      <c r="S46" s="5">
        <v>2</v>
      </c>
      <c r="T46" s="89">
        <v>325611.99</v>
      </c>
      <c r="U46" s="66">
        <v>0.002565856241978991</v>
      </c>
      <c r="V46" s="16"/>
      <c r="W46" s="127"/>
      <c r="X46" s="127"/>
      <c r="Y46" s="74"/>
      <c r="Z46" s="16"/>
      <c r="AA46" s="127">
        <v>1</v>
      </c>
      <c r="AB46" s="127">
        <v>187153.81</v>
      </c>
      <c r="AC46" s="74">
        <v>0.0010087521255636052</v>
      </c>
      <c r="AD46" s="16"/>
      <c r="AE46" s="127">
        <v>2</v>
      </c>
      <c r="AF46" s="89">
        <v>184523.51</v>
      </c>
      <c r="AG46" s="74">
        <v>0.0009244713553375572</v>
      </c>
      <c r="AH46" s="16"/>
      <c r="AI46" s="45">
        <v>10</v>
      </c>
      <c r="AJ46" s="104">
        <v>984758.7</v>
      </c>
      <c r="AK46" s="74">
        <v>0.004572393490074661</v>
      </c>
      <c r="AL46" s="74"/>
      <c r="AM46" s="45">
        <v>3</v>
      </c>
      <c r="AN46" s="104">
        <v>625353.4199999999</v>
      </c>
      <c r="AO46" s="66">
        <v>0.0026052227100591694</v>
      </c>
      <c r="AP46" s="74"/>
      <c r="AQ46" s="45">
        <v>2</v>
      </c>
      <c r="AR46" s="104">
        <v>192502.14</v>
      </c>
      <c r="AS46" s="66">
        <v>0.0006945567085665687</v>
      </c>
      <c r="AT46" s="74"/>
      <c r="AU46" s="45">
        <v>8</v>
      </c>
      <c r="AV46" s="104">
        <v>1667761.29</v>
      </c>
      <c r="AW46" s="66">
        <v>0.005700322168574384</v>
      </c>
      <c r="AX46" s="53"/>
      <c r="AY46">
        <v>16</v>
      </c>
      <c r="AZ46">
        <v>1261815.27</v>
      </c>
      <c r="BA46">
        <v>0.004099091567490901</v>
      </c>
    </row>
    <row r="47" spans="1:53" ht="12.75">
      <c r="A47" s="167" t="s">
        <v>248</v>
      </c>
      <c r="B47" s="1" t="s">
        <v>243</v>
      </c>
      <c r="C47" s="127">
        <v>7</v>
      </c>
      <c r="D47" s="154">
        <v>312482.55000000005</v>
      </c>
      <c r="E47" s="66">
        <v>0.00563803798059093</v>
      </c>
      <c r="G47" s="127">
        <v>4</v>
      </c>
      <c r="H47" s="154">
        <v>231231.40000000002</v>
      </c>
      <c r="I47" s="66">
        <v>0.0032391613040290883</v>
      </c>
      <c r="K47" s="127">
        <v>1</v>
      </c>
      <c r="L47" s="154">
        <v>97511.96999999994</v>
      </c>
      <c r="M47" s="66">
        <v>0.0009794578453429753</v>
      </c>
      <c r="O47" s="127">
        <v>3</v>
      </c>
      <c r="P47" s="154">
        <v>189676.24</v>
      </c>
      <c r="Q47" s="66">
        <v>0.0016715783879772742</v>
      </c>
      <c r="S47" s="127">
        <v>4</v>
      </c>
      <c r="T47" s="140">
        <v>347434.08</v>
      </c>
      <c r="U47" s="138">
        <v>0.002737816573782275</v>
      </c>
      <c r="W47" s="127">
        <v>2</v>
      </c>
      <c r="X47" s="127">
        <v>45192.98</v>
      </c>
      <c r="Y47" s="74">
        <v>0.0003</v>
      </c>
      <c r="AA47" s="127">
        <v>0</v>
      </c>
      <c r="AB47" s="127"/>
      <c r="AC47" s="74">
        <v>0</v>
      </c>
      <c r="AE47" s="127">
        <v>1</v>
      </c>
      <c r="AF47" s="89">
        <v>5600.81</v>
      </c>
      <c r="AG47" s="74">
        <v>2.8060318230929725E-05</v>
      </c>
      <c r="AI47" s="45">
        <v>10</v>
      </c>
      <c r="AJ47" s="104">
        <v>1529860.3699999999</v>
      </c>
      <c r="AK47" s="74">
        <v>0.00710338847121758</v>
      </c>
      <c r="AL47" s="74"/>
      <c r="AM47" s="45">
        <v>1</v>
      </c>
      <c r="AN47" s="104">
        <v>161816.95</v>
      </c>
      <c r="AO47" s="66">
        <v>0.0006741295074591728</v>
      </c>
      <c r="AP47" s="74"/>
      <c r="AQ47" s="45">
        <v>3</v>
      </c>
      <c r="AR47" s="104">
        <v>695908.07</v>
      </c>
      <c r="AS47" s="66">
        <v>0.0025108688067785284</v>
      </c>
      <c r="AT47" s="74"/>
      <c r="AU47" s="45">
        <v>10</v>
      </c>
      <c r="AV47" s="104">
        <v>1874505.1</v>
      </c>
      <c r="AW47" s="66">
        <v>0.006406961860012798</v>
      </c>
      <c r="AX47" s="53"/>
      <c r="AY47">
        <v>8</v>
      </c>
      <c r="AZ47">
        <v>1038965.53</v>
      </c>
      <c r="BA47">
        <v>0.003375149234750277</v>
      </c>
    </row>
    <row r="48" spans="1:53" ht="12.75">
      <c r="A48" s="167" t="s">
        <v>249</v>
      </c>
      <c r="B48" s="5" t="s">
        <v>110</v>
      </c>
      <c r="C48" s="127">
        <v>3</v>
      </c>
      <c r="D48" s="154">
        <v>131372.99999999997</v>
      </c>
      <c r="E48" s="66">
        <v>0.0023703274426817495</v>
      </c>
      <c r="G48" s="127">
        <v>1</v>
      </c>
      <c r="H48" s="154">
        <v>43946.49</v>
      </c>
      <c r="I48" s="66">
        <v>0.0006156160878492336</v>
      </c>
      <c r="K48" s="127">
        <v>0</v>
      </c>
      <c r="L48" s="154">
        <v>0</v>
      </c>
      <c r="M48" s="66">
        <v>0</v>
      </c>
      <c r="O48" s="127">
        <v>3</v>
      </c>
      <c r="P48" s="154">
        <v>232061.21</v>
      </c>
      <c r="Q48" s="66">
        <v>0.0020451085667021643</v>
      </c>
      <c r="S48" s="5">
        <v>3</v>
      </c>
      <c r="T48" s="89">
        <v>398305.56</v>
      </c>
      <c r="U48" s="66">
        <v>0.0031386891107447784</v>
      </c>
      <c r="W48" s="127"/>
      <c r="X48" s="127"/>
      <c r="Y48" s="74"/>
      <c r="AA48" s="127">
        <v>0</v>
      </c>
      <c r="AB48" s="127"/>
      <c r="AC48" s="74">
        <v>0</v>
      </c>
      <c r="AE48" s="127">
        <v>2</v>
      </c>
      <c r="AF48" s="89">
        <v>69376.85</v>
      </c>
      <c r="AG48" s="74">
        <v>0.0003475812407240162</v>
      </c>
      <c r="AI48" s="45">
        <v>12</v>
      </c>
      <c r="AJ48" s="104">
        <v>1828495.3399999999</v>
      </c>
      <c r="AK48" s="74">
        <v>0.008489998808081465</v>
      </c>
      <c r="AL48" s="74"/>
      <c r="AM48" s="45">
        <v>0</v>
      </c>
      <c r="AN48" s="104">
        <v>0</v>
      </c>
      <c r="AO48" s="66">
        <v>0</v>
      </c>
      <c r="AP48" s="74"/>
      <c r="AQ48" s="45">
        <v>0</v>
      </c>
      <c r="AR48" s="104">
        <v>0</v>
      </c>
      <c r="AS48" s="66">
        <v>0</v>
      </c>
      <c r="AT48" s="74"/>
      <c r="AU48" s="45">
        <v>3</v>
      </c>
      <c r="AV48" s="104">
        <v>119318.18</v>
      </c>
      <c r="AW48" s="66">
        <v>0.0004078233921402197</v>
      </c>
      <c r="AX48" s="53"/>
      <c r="AY48">
        <v>3</v>
      </c>
      <c r="AZ48">
        <v>624419.27</v>
      </c>
      <c r="BA48">
        <v>0.0020284678946988995</v>
      </c>
    </row>
    <row r="49" spans="1:53" ht="13.5" thickBot="1">
      <c r="A49" s="167" t="s">
        <v>250</v>
      </c>
      <c r="B49" s="5" t="s">
        <v>109</v>
      </c>
      <c r="C49" s="127">
        <v>1</v>
      </c>
      <c r="D49" s="154">
        <v>57995.95999999999</v>
      </c>
      <c r="E49" s="66">
        <v>0.001046405391919748</v>
      </c>
      <c r="G49" s="127">
        <v>1</v>
      </c>
      <c r="H49" s="154">
        <v>197584.09999999998</v>
      </c>
      <c r="I49" s="66">
        <v>0.002767819470069435</v>
      </c>
      <c r="K49" s="127">
        <v>0</v>
      </c>
      <c r="L49" s="154">
        <v>0</v>
      </c>
      <c r="M49" s="66">
        <v>0</v>
      </c>
      <c r="O49" s="127">
        <v>1</v>
      </c>
      <c r="P49" s="154">
        <v>59085.340000000004</v>
      </c>
      <c r="Q49" s="66">
        <v>0.0005207071660124071</v>
      </c>
      <c r="S49" s="127">
        <v>0</v>
      </c>
      <c r="T49" s="89">
        <v>0</v>
      </c>
      <c r="U49" s="66">
        <v>0</v>
      </c>
      <c r="W49" s="127">
        <v>1</v>
      </c>
      <c r="X49" s="127">
        <v>19416.39</v>
      </c>
      <c r="Y49" s="74">
        <v>0.0001</v>
      </c>
      <c r="AA49" s="127">
        <v>0</v>
      </c>
      <c r="AB49" s="127"/>
      <c r="AC49" s="74">
        <v>0</v>
      </c>
      <c r="AE49" s="127">
        <v>1</v>
      </c>
      <c r="AF49" s="89">
        <v>76871.06</v>
      </c>
      <c r="AG49" s="74">
        <v>0.0003851275808943515</v>
      </c>
      <c r="AI49" s="45">
        <v>1</v>
      </c>
      <c r="AJ49" s="104">
        <v>47609.26</v>
      </c>
      <c r="AK49" s="74">
        <v>0.0002210574737661845</v>
      </c>
      <c r="AL49" s="74"/>
      <c r="AM49" s="45">
        <v>1</v>
      </c>
      <c r="AN49" s="104">
        <v>92443.69</v>
      </c>
      <c r="AO49" s="66">
        <v>0.0003851204661032633</v>
      </c>
      <c r="AP49" s="74"/>
      <c r="AQ49" s="45">
        <v>2</v>
      </c>
      <c r="AR49" s="104">
        <v>483764.78</v>
      </c>
      <c r="AS49" s="66">
        <v>0.0017454459120154729</v>
      </c>
      <c r="AT49" s="74"/>
      <c r="AU49" s="45">
        <v>2</v>
      </c>
      <c r="AV49" s="104">
        <v>208597.13</v>
      </c>
      <c r="AW49" s="66">
        <v>0.0007129742437180519</v>
      </c>
      <c r="AX49" s="53"/>
      <c r="AY49">
        <v>0</v>
      </c>
      <c r="AZ49">
        <v>0</v>
      </c>
      <c r="BA49">
        <v>0</v>
      </c>
    </row>
    <row r="50" spans="1:53" ht="13.5" thickBot="1">
      <c r="A50" s="35"/>
      <c r="B50" s="3" t="s">
        <v>40</v>
      </c>
      <c r="C50" s="55">
        <v>1818</v>
      </c>
      <c r="D50" s="155">
        <v>55423988.10999999</v>
      </c>
      <c r="E50" s="139">
        <v>1</v>
      </c>
      <c r="F50" s="42"/>
      <c r="G50" s="55">
        <v>2039</v>
      </c>
      <c r="H50" s="155">
        <v>71386194.84999983</v>
      </c>
      <c r="I50" s="139">
        <v>1.0000000000000002</v>
      </c>
      <c r="J50" s="42"/>
      <c r="K50" s="55">
        <v>2211</v>
      </c>
      <c r="L50" s="155">
        <v>99557087.08000018</v>
      </c>
      <c r="M50" s="139">
        <v>0.9999999999999998</v>
      </c>
      <c r="N50" s="42"/>
      <c r="O50" s="55">
        <v>2360</v>
      </c>
      <c r="P50" s="155">
        <v>113471340.24</v>
      </c>
      <c r="Q50" s="139">
        <v>1.0000000000000002</v>
      </c>
      <c r="R50" s="42"/>
      <c r="S50" s="55">
        <v>2524</v>
      </c>
      <c r="T50" s="105">
        <v>126901883.53999999</v>
      </c>
      <c r="U50" s="139">
        <v>1</v>
      </c>
      <c r="V50" s="42"/>
      <c r="W50" s="55">
        <v>2723</v>
      </c>
      <c r="X50" s="105">
        <v>147087662.15999997</v>
      </c>
      <c r="Y50" s="129"/>
      <c r="Z50" s="42"/>
      <c r="AA50" s="55">
        <v>2897</v>
      </c>
      <c r="AB50" s="105">
        <v>185530027.9</v>
      </c>
      <c r="AC50" s="129">
        <v>1</v>
      </c>
      <c r="AD50" s="42"/>
      <c r="AE50" s="55">
        <v>2987</v>
      </c>
      <c r="AF50" s="105">
        <v>199598948.01999998</v>
      </c>
      <c r="AG50" s="129">
        <v>1</v>
      </c>
      <c r="AH50" s="42"/>
      <c r="AI50" s="55">
        <v>3093</v>
      </c>
      <c r="AJ50" s="105">
        <v>215370506.08999977</v>
      </c>
      <c r="AK50" s="121">
        <v>1</v>
      </c>
      <c r="AL50" s="57"/>
      <c r="AM50" s="55">
        <v>3214</v>
      </c>
      <c r="AN50" s="105">
        <v>240038372.75999984</v>
      </c>
      <c r="AO50" s="56">
        <v>1</v>
      </c>
      <c r="AP50" s="57"/>
      <c r="AQ50" s="55">
        <v>3301</v>
      </c>
      <c r="AR50" s="105">
        <v>277158276.0999996</v>
      </c>
      <c r="AS50" s="56">
        <v>1</v>
      </c>
      <c r="AT50" s="57"/>
      <c r="AU50" s="55">
        <v>3384</v>
      </c>
      <c r="AV50" s="105">
        <v>292573163.53000045</v>
      </c>
      <c r="AW50" s="56">
        <v>1</v>
      </c>
      <c r="AX50" s="57"/>
      <c r="AY50">
        <v>3477</v>
      </c>
      <c r="AZ50">
        <v>307828027.0700006</v>
      </c>
      <c r="BA50">
        <v>1</v>
      </c>
    </row>
    <row r="51" spans="1:53" ht="12.75">
      <c r="A51" s="35" t="s">
        <v>46</v>
      </c>
      <c r="D51" s="106"/>
      <c r="E51" s="52">
        <v>0.011325801722426794</v>
      </c>
      <c r="H51" s="106"/>
      <c r="I51" s="52">
        <v>0.02109939524252431</v>
      </c>
      <c r="L51" s="106"/>
      <c r="M51" s="52">
        <v>0.0033065856952551507</v>
      </c>
      <c r="P51" s="106" t="s">
        <v>41</v>
      </c>
      <c r="Q51" s="52">
        <v>0.00629942678466772</v>
      </c>
      <c r="T51" s="106" t="s">
        <v>41</v>
      </c>
      <c r="U51" s="52">
        <v>0.009985140682333485</v>
      </c>
      <c r="X51" s="106" t="s">
        <v>41</v>
      </c>
      <c r="Y51" s="53">
        <v>0.0092</v>
      </c>
      <c r="AB51" s="106" t="s">
        <v>41</v>
      </c>
      <c r="AC51" s="53">
        <v>0.0016890559094234901</v>
      </c>
      <c r="AE51" s="5"/>
      <c r="AF51" s="106" t="s">
        <v>41</v>
      </c>
      <c r="AG51" s="53">
        <v>0.002833615485505103</v>
      </c>
      <c r="AI51" s="5"/>
      <c r="AJ51" s="106" t="s">
        <v>41</v>
      </c>
      <c r="AK51" s="53">
        <v>0.025350838139918893</v>
      </c>
      <c r="AL51" s="53"/>
      <c r="AN51" s="107" t="s">
        <v>41</v>
      </c>
      <c r="AO51" s="52">
        <v>0.024026384255513747</v>
      </c>
      <c r="AP51" s="53"/>
      <c r="AR51" s="107" t="s">
        <v>41</v>
      </c>
      <c r="AS51" s="52">
        <v>0.007746380083650704</v>
      </c>
      <c r="AT51" s="53"/>
      <c r="AV51" s="107" t="s">
        <v>41</v>
      </c>
      <c r="AW51" s="52">
        <v>0.014810221408279256</v>
      </c>
      <c r="AX51" s="53"/>
      <c r="AZ51" t="s">
        <v>41</v>
      </c>
      <c r="BA51">
        <v>0.01647608516441768</v>
      </c>
    </row>
    <row r="52" spans="1:53" ht="12.75">
      <c r="A52" s="35"/>
      <c r="D52" s="106"/>
      <c r="E52" s="52">
        <v>0.009054770815192428</v>
      </c>
      <c r="H52" s="106"/>
      <c r="I52" s="52">
        <v>0.006622596861947757</v>
      </c>
      <c r="L52" s="106"/>
      <c r="M52" s="52">
        <v>0.0009794578453429753</v>
      </c>
      <c r="P52" s="106" t="s">
        <v>121</v>
      </c>
      <c r="Q52" s="52">
        <v>0.004237394120691846</v>
      </c>
      <c r="T52" s="106" t="s">
        <v>121</v>
      </c>
      <c r="U52" s="52">
        <v>0.005876505684527054</v>
      </c>
      <c r="X52" s="106" t="s">
        <v>121</v>
      </c>
      <c r="Y52" s="53">
        <v>0.00039999999999999996</v>
      </c>
      <c r="AB52" s="106" t="s">
        <v>121</v>
      </c>
      <c r="AC52" s="53">
        <v>0</v>
      </c>
      <c r="AE52" s="5"/>
      <c r="AF52" s="106" t="s">
        <v>121</v>
      </c>
      <c r="AG52" s="53">
        <v>0.0007607691398492974</v>
      </c>
      <c r="AI52" s="5"/>
      <c r="AJ52" s="106" t="s">
        <v>121</v>
      </c>
      <c r="AK52" s="53">
        <v>0.015814444753065232</v>
      </c>
      <c r="AL52" s="53"/>
      <c r="AN52" s="107" t="s">
        <v>121</v>
      </c>
      <c r="AO52" s="52">
        <v>0.0010592499735624361</v>
      </c>
      <c r="AP52" s="53"/>
      <c r="AR52" s="107" t="s">
        <v>121</v>
      </c>
      <c r="AS52" s="52">
        <v>0.0042563147187940015</v>
      </c>
      <c r="AT52" s="53"/>
      <c r="AV52" s="107" t="s">
        <v>121</v>
      </c>
      <c r="AW52" s="52">
        <v>0.007527759495871069</v>
      </c>
      <c r="AX52" s="53"/>
      <c r="AZ52" t="s">
        <v>121</v>
      </c>
      <c r="BA52">
        <v>0.0054036171294491765</v>
      </c>
    </row>
    <row r="53" spans="1:50" ht="12.75">
      <c r="A53" s="35"/>
      <c r="X53" s="106"/>
      <c r="Y53" s="53"/>
      <c r="AB53" s="106"/>
      <c r="AC53" s="53"/>
      <c r="AE53" s="5"/>
      <c r="AF53" s="106"/>
      <c r="AG53" s="53"/>
      <c r="AI53" s="5"/>
      <c r="AJ53" s="106"/>
      <c r="AK53" s="53"/>
      <c r="AL53" s="53"/>
      <c r="AN53" s="107"/>
      <c r="AO53" s="52"/>
      <c r="AP53" s="53"/>
      <c r="AR53" s="107"/>
      <c r="AS53" s="52"/>
      <c r="AT53" s="53"/>
      <c r="AV53" s="107"/>
      <c r="AW53" s="52"/>
      <c r="AX53" s="53"/>
    </row>
    <row r="54" spans="1:37" ht="12.75">
      <c r="A54" s="35" t="s">
        <v>48</v>
      </c>
      <c r="B54" s="58" t="s">
        <v>45</v>
      </c>
      <c r="D54" s="58"/>
      <c r="E54" s="58"/>
      <c r="F54" s="59"/>
      <c r="H54" s="58"/>
      <c r="I54" s="58"/>
      <c r="J54" s="59"/>
      <c r="L54" s="58"/>
      <c r="M54" s="58"/>
      <c r="N54" s="59"/>
      <c r="P54" s="58"/>
      <c r="Q54" s="58"/>
      <c r="R54" s="59"/>
      <c r="T54" s="58"/>
      <c r="U54" s="58"/>
      <c r="V54" s="59"/>
      <c r="X54" s="104"/>
      <c r="Z54" s="59"/>
      <c r="AB54" s="104"/>
      <c r="AD54" s="59"/>
      <c r="AE54" s="5"/>
      <c r="AF54" s="104"/>
      <c r="AG54" s="5"/>
      <c r="AH54" s="59"/>
      <c r="AI54" s="5"/>
      <c r="AJ54" s="104"/>
      <c r="AK54" s="5"/>
    </row>
    <row r="55" spans="1:52" ht="12.75">
      <c r="A55" s="35" t="s">
        <v>46</v>
      </c>
      <c r="B55" s="1" t="s">
        <v>47</v>
      </c>
      <c r="C55" s="53">
        <v>0.263503899629427</v>
      </c>
      <c r="D55" s="154">
        <v>14604436.999999994</v>
      </c>
      <c r="G55" s="53">
        <v>0.27732522235705076</v>
      </c>
      <c r="H55" s="154">
        <v>19797192.36</v>
      </c>
      <c r="K55" s="53">
        <v>0.24668785216932831</v>
      </c>
      <c r="L55" s="154">
        <v>24559523.97999998</v>
      </c>
      <c r="O55" s="53">
        <v>0.2587536754029618</v>
      </c>
      <c r="P55" s="154">
        <v>29361126.339999996</v>
      </c>
      <c r="S55" s="53">
        <v>0.2689275835629571</v>
      </c>
      <c r="T55" s="89">
        <v>34127416.89</v>
      </c>
      <c r="W55" s="53">
        <v>0.2771</v>
      </c>
      <c r="X55" s="100">
        <v>40762217.63</v>
      </c>
      <c r="AA55" s="53">
        <v>0.2570117368585811</v>
      </c>
      <c r="AB55" s="100">
        <v>47683394.71</v>
      </c>
      <c r="AE55" s="53">
        <v>0.26178499946184236</v>
      </c>
      <c r="AF55" s="100">
        <v>52252010.5</v>
      </c>
      <c r="AG55" s="5"/>
      <c r="AI55" s="53">
        <v>0.2678412917685873</v>
      </c>
      <c r="AJ55" s="100">
        <v>57685114.55999999</v>
      </c>
      <c r="AK55" s="5"/>
      <c r="AM55" s="52">
        <v>0.2706089199119263</v>
      </c>
      <c r="AN55" s="100">
        <v>64956524.789999954</v>
      </c>
      <c r="AQ55" s="52">
        <v>0.2606900869304406</v>
      </c>
      <c r="AR55" s="100">
        <v>72252415.09000006</v>
      </c>
      <c r="AU55" s="52">
        <v>0.2626274491922812</v>
      </c>
      <c r="AV55" s="100">
        <v>76837743.64000008</v>
      </c>
      <c r="AY55">
        <v>0.26629329473420393</v>
      </c>
      <c r="AZ55">
        <v>81972539.54000005</v>
      </c>
    </row>
    <row r="56" spans="1:52" ht="12.75">
      <c r="A56" s="35" t="s">
        <v>48</v>
      </c>
      <c r="B56" s="1" t="s">
        <v>49</v>
      </c>
      <c r="C56" s="53">
        <v>0.17575995272419598</v>
      </c>
      <c r="D56" s="154">
        <v>9741317.53</v>
      </c>
      <c r="G56" s="53">
        <v>0.18638221939070052</v>
      </c>
      <c r="H56" s="154">
        <v>13305117.429999994</v>
      </c>
      <c r="K56" s="53">
        <v>0.17251628280565004</v>
      </c>
      <c r="L56" s="154">
        <v>17175218.590000004</v>
      </c>
      <c r="O56" s="53">
        <v>0.1724781986235929</v>
      </c>
      <c r="P56" s="154">
        <v>19571332.36000001</v>
      </c>
      <c r="S56" s="53">
        <v>0.17480483189997578</v>
      </c>
      <c r="T56" s="89">
        <v>22183062.42</v>
      </c>
      <c r="W56" s="53">
        <v>0.1823</v>
      </c>
      <c r="X56" s="100">
        <v>26809652.18</v>
      </c>
      <c r="AA56" s="53">
        <v>0.1738883931898552</v>
      </c>
      <c r="AB56" s="100">
        <v>32261518.44</v>
      </c>
      <c r="AE56" s="53">
        <v>0.17280468896331014</v>
      </c>
      <c r="AF56" s="131">
        <v>34491634.13</v>
      </c>
      <c r="AG56" s="5"/>
      <c r="AI56" s="53">
        <v>0.17341085772623394</v>
      </c>
      <c r="AJ56" s="100">
        <v>37347584.18999998</v>
      </c>
      <c r="AK56" s="5"/>
      <c r="AM56" s="52">
        <v>0.18234764611474616</v>
      </c>
      <c r="AN56" s="100">
        <v>43770432.25</v>
      </c>
      <c r="AQ56" s="52">
        <v>0.17692352272499953</v>
      </c>
      <c r="AR56" s="100">
        <v>49035818.56000005</v>
      </c>
      <c r="AU56" s="52">
        <v>0.1796294953915386</v>
      </c>
      <c r="AV56" s="100">
        <v>52554769.73000003</v>
      </c>
      <c r="AY56">
        <v>0.18589752539650053</v>
      </c>
      <c r="AZ56">
        <v>57224468.48</v>
      </c>
    </row>
    <row r="57" spans="1:52" ht="12.75">
      <c r="A57" s="35" t="s">
        <v>50</v>
      </c>
      <c r="B57" s="1" t="s">
        <v>51</v>
      </c>
      <c r="C57" s="53">
        <v>0.1422370794457072</v>
      </c>
      <c r="D57" s="154">
        <v>7883346.200000001</v>
      </c>
      <c r="G57" s="53">
        <v>0.1397495584540181</v>
      </c>
      <c r="H57" s="154">
        <v>9976189.209999999</v>
      </c>
      <c r="K57" s="53">
        <v>0.1215509506648776</v>
      </c>
      <c r="L57" s="154">
        <v>12101258.580000002</v>
      </c>
      <c r="O57" s="53">
        <v>0.12692804085628387</v>
      </c>
      <c r="P57" s="154">
        <v>14402694.91000001</v>
      </c>
      <c r="S57" s="53">
        <v>0.12992536879724867</v>
      </c>
      <c r="T57" s="89">
        <v>16487774.02</v>
      </c>
      <c r="W57" s="53">
        <v>0.13</v>
      </c>
      <c r="X57" s="100">
        <v>19127219.68</v>
      </c>
      <c r="AA57" s="53">
        <v>0.12228167988110351</v>
      </c>
      <c r="AB57" s="100">
        <v>22686923.48</v>
      </c>
      <c r="AE57" s="53">
        <v>0.12883496554011548</v>
      </c>
      <c r="AF57" s="100">
        <v>25715323.59</v>
      </c>
      <c r="AG57" s="5"/>
      <c r="AI57" s="53">
        <v>0.1406555000494868</v>
      </c>
      <c r="AJ57" s="100">
        <v>30293046.229999986</v>
      </c>
      <c r="AK57" s="5"/>
      <c r="AM57" s="52">
        <v>0.1447989348551024</v>
      </c>
      <c r="AN57" s="100">
        <v>34757300.700000025</v>
      </c>
      <c r="AQ57" s="52">
        <v>0.13598384194164057</v>
      </c>
      <c r="AR57" s="100">
        <v>37689047.20999998</v>
      </c>
      <c r="AU57" s="52">
        <v>0.14187877783856834</v>
      </c>
      <c r="AV57" s="100">
        <v>41509922.870000005</v>
      </c>
      <c r="AY57">
        <v>0.14394857060862634</v>
      </c>
      <c r="AZ57">
        <v>44311404.490000054</v>
      </c>
    </row>
    <row r="58" spans="1:52" ht="12.75">
      <c r="A58" s="35" t="s">
        <v>52</v>
      </c>
      <c r="B58" s="1" t="s">
        <v>53</v>
      </c>
      <c r="C58" s="53">
        <v>0.17104343648431114</v>
      </c>
      <c r="D58" s="154">
        <v>9479909.39</v>
      </c>
      <c r="G58" s="53">
        <v>0.17183306318224362</v>
      </c>
      <c r="H58" s="154">
        <v>12266508.530000003</v>
      </c>
      <c r="K58" s="53">
        <v>0.18468124609979283</v>
      </c>
      <c r="L58" s="154">
        <v>18386326.899999984</v>
      </c>
      <c r="O58" s="53">
        <v>0.17449942045383549</v>
      </c>
      <c r="P58" s="154">
        <v>19800683.109999985</v>
      </c>
      <c r="S58" s="53">
        <v>0.16985872919061643</v>
      </c>
      <c r="T58" s="89">
        <v>21555392.67</v>
      </c>
      <c r="W58" s="53">
        <v>0.1631</v>
      </c>
      <c r="X58" s="100">
        <v>23993112.75</v>
      </c>
      <c r="AA58" s="53">
        <v>0.1718276040856457</v>
      </c>
      <c r="AB58" s="100">
        <v>31879180.18</v>
      </c>
      <c r="AE58" s="53">
        <v>0.16742796237909752</v>
      </c>
      <c r="AF58" s="131">
        <v>33418445.16</v>
      </c>
      <c r="AG58" s="5"/>
      <c r="AI58" s="53">
        <v>0.16081040690653836</v>
      </c>
      <c r="AJ58" s="100">
        <v>34633818.71999999</v>
      </c>
      <c r="AK58" s="5"/>
      <c r="AM58" s="52">
        <v>0.155684323053482</v>
      </c>
      <c r="AN58" s="100">
        <v>37370211.56999998</v>
      </c>
      <c r="AQ58" s="52">
        <v>0.16245604945873718</v>
      </c>
      <c r="AR58" s="100">
        <v>45026038.60999994</v>
      </c>
      <c r="AU58" s="52">
        <v>0.15813762079807353</v>
      </c>
      <c r="AV58" s="100">
        <v>46266823.98999991</v>
      </c>
      <c r="AY58">
        <v>0.15460032880364696</v>
      </c>
      <c r="AZ58">
        <v>47590314.19999996</v>
      </c>
    </row>
    <row r="59" spans="1:52" ht="12.75">
      <c r="A59" s="35" t="s">
        <v>54</v>
      </c>
      <c r="B59" s="1" t="s">
        <v>55</v>
      </c>
      <c r="C59" s="53">
        <v>0.0007194866583916061</v>
      </c>
      <c r="D59" s="154">
        <v>39876.82000000001</v>
      </c>
      <c r="G59" s="53">
        <v>0.0009922099104572178</v>
      </c>
      <c r="H59" s="154">
        <v>70830.09</v>
      </c>
      <c r="K59" s="53">
        <v>0.0007114520128846663</v>
      </c>
      <c r="L59" s="154">
        <v>70830.09</v>
      </c>
      <c r="O59" s="53">
        <v>0.0006242112752893311</v>
      </c>
      <c r="P59" s="154">
        <v>70830.09</v>
      </c>
      <c r="S59" s="53">
        <v>0.000790133031937187</v>
      </c>
      <c r="T59" s="89">
        <v>100269.37</v>
      </c>
      <c r="W59" s="53">
        <v>0.0013</v>
      </c>
      <c r="X59" s="100">
        <v>190000.04</v>
      </c>
      <c r="AA59" s="53">
        <v>0.0010240932001713994</v>
      </c>
      <c r="AB59" s="100">
        <v>190000.04</v>
      </c>
      <c r="AE59" s="53">
        <v>0.0009519090249962733</v>
      </c>
      <c r="AF59" s="131">
        <v>190000.04</v>
      </c>
      <c r="AG59" s="5"/>
      <c r="AI59" s="53">
        <v>0.0008822008335746862</v>
      </c>
      <c r="AJ59" s="100">
        <v>190000.04</v>
      </c>
      <c r="AK59" s="5"/>
      <c r="AM59" s="52">
        <v>0.00102557939869947</v>
      </c>
      <c r="AN59" s="100">
        <v>246178.41</v>
      </c>
      <c r="AQ59" s="52">
        <v>0.0008882231967382336</v>
      </c>
      <c r="AR59" s="100">
        <v>246178.41</v>
      </c>
      <c r="AU59" s="52">
        <v>0.0008414251226249505</v>
      </c>
      <c r="AV59" s="100">
        <v>246178.41</v>
      </c>
      <c r="AY59">
        <v>0.0009587122810389518</v>
      </c>
      <c r="AZ59">
        <v>295118.51</v>
      </c>
    </row>
    <row r="60" spans="1:52" ht="12.75">
      <c r="A60" s="35" t="s">
        <v>56</v>
      </c>
      <c r="B60" s="1" t="s">
        <v>57</v>
      </c>
      <c r="C60" s="53">
        <v>0.0007356688212164814</v>
      </c>
      <c r="D60" s="154">
        <v>40773.69999999998</v>
      </c>
      <c r="G60" s="53">
        <v>0.0007881542099032329</v>
      </c>
      <c r="H60" s="154">
        <v>56263.32999999998</v>
      </c>
      <c r="K60" s="53">
        <v>0.0007288403279787886</v>
      </c>
      <c r="L60" s="154">
        <v>72561.22</v>
      </c>
      <c r="O60" s="53">
        <v>0.0007958524135609522</v>
      </c>
      <c r="P60" s="154">
        <v>90306.44</v>
      </c>
      <c r="S60" s="53">
        <v>0.0008770859572381096</v>
      </c>
      <c r="T60" s="89">
        <v>111303.86</v>
      </c>
      <c r="W60" s="53">
        <v>0.0009</v>
      </c>
      <c r="X60" s="100">
        <v>131860.55</v>
      </c>
      <c r="AA60" s="53">
        <v>0.0008192074443168885</v>
      </c>
      <c r="AB60" s="100">
        <v>151987.58</v>
      </c>
      <c r="AE60" s="53">
        <v>0.0008602033813464586</v>
      </c>
      <c r="AF60" s="131">
        <v>171695.69</v>
      </c>
      <c r="AG60" s="5"/>
      <c r="AI60" s="53">
        <v>0.0008868219398629544</v>
      </c>
      <c r="AJ60" s="100">
        <v>190995.29</v>
      </c>
      <c r="AK60" s="5"/>
      <c r="AM60" s="52">
        <v>0.0011842604860691276</v>
      </c>
      <c r="AN60" s="100">
        <v>284267.96</v>
      </c>
      <c r="AQ60" s="52">
        <v>0.0012159394074106812</v>
      </c>
      <c r="AR60" s="100">
        <v>337007.67</v>
      </c>
      <c r="AU60" s="52">
        <v>0.0013723252507362319</v>
      </c>
      <c r="AV60" s="100">
        <v>401505.54</v>
      </c>
      <c r="AY60">
        <v>0.0013840829376563365</v>
      </c>
      <c r="AZ60">
        <v>426059.52</v>
      </c>
    </row>
    <row r="61" spans="1:52" ht="12.75">
      <c r="A61" s="35" t="s">
        <v>58</v>
      </c>
      <c r="B61" s="1" t="s">
        <v>59</v>
      </c>
      <c r="C61" s="53">
        <v>0.008903931074403518</v>
      </c>
      <c r="D61" s="154">
        <v>493491.3700000001</v>
      </c>
      <c r="E61" s="93"/>
      <c r="G61" s="53">
        <v>0.010364734407748028</v>
      </c>
      <c r="H61" s="154">
        <v>739898.9500000001</v>
      </c>
      <c r="I61" s="93"/>
      <c r="K61" s="53">
        <v>0.009209928362640882</v>
      </c>
      <c r="L61" s="154">
        <v>916913.6399999999</v>
      </c>
      <c r="M61" s="93"/>
      <c r="O61" s="53">
        <v>0.010736121715169052</v>
      </c>
      <c r="P61" s="154">
        <v>1218242.1199999999</v>
      </c>
      <c r="Q61" s="93"/>
      <c r="S61" s="53">
        <v>0.01090911475371156</v>
      </c>
      <c r="T61" s="89">
        <v>1384387.21</v>
      </c>
      <c r="W61" s="53">
        <v>0.012</v>
      </c>
      <c r="X61" s="100">
        <v>1771420.9</v>
      </c>
      <c r="AA61" s="53">
        <v>0.011050644702673492</v>
      </c>
      <c r="AB61" s="100">
        <v>2050226.42</v>
      </c>
      <c r="AE61" s="53">
        <v>0.011605522939769651</v>
      </c>
      <c r="AF61" s="131">
        <v>2316450.17</v>
      </c>
      <c r="AG61" s="5"/>
      <c r="AI61" s="53">
        <v>0.011878564509343397</v>
      </c>
      <c r="AJ61" s="100">
        <v>2558292.4499999997</v>
      </c>
      <c r="AK61" s="5"/>
      <c r="AM61" s="52">
        <v>0.01257053239157277</v>
      </c>
      <c r="AN61" s="100">
        <v>3017410.1399999987</v>
      </c>
      <c r="AQ61" s="52">
        <v>0.011653209153439384</v>
      </c>
      <c r="AR61" s="100">
        <v>3229783.3600000003</v>
      </c>
      <c r="AU61" s="52">
        <v>0.011813943282756287</v>
      </c>
      <c r="AV61" s="100">
        <v>3456442.760000001</v>
      </c>
      <c r="AY61">
        <v>0.011956700255766608</v>
      </c>
      <c r="AZ61">
        <v>3680607.4500000007</v>
      </c>
    </row>
    <row r="62" spans="1:52" ht="13.5" thickBot="1">
      <c r="A62" s="35" t="s">
        <v>60</v>
      </c>
      <c r="B62" s="1" t="s">
        <v>61</v>
      </c>
      <c r="C62" s="53">
        <v>0.23709654516234713</v>
      </c>
      <c r="D62" s="154">
        <v>13140836.100000005</v>
      </c>
      <c r="E62" s="93"/>
      <c r="G62" s="53">
        <v>0.21256483808787863</v>
      </c>
      <c r="H62" s="154">
        <v>15174194.950000003</v>
      </c>
      <c r="I62" s="93"/>
      <c r="K62" s="53">
        <v>0.26391344755684676</v>
      </c>
      <c r="L62" s="154">
        <v>26274454.080000002</v>
      </c>
      <c r="M62" s="93"/>
      <c r="O62" s="53">
        <v>0.25518447925930654</v>
      </c>
      <c r="P62" s="154">
        <v>28956124.869999997</v>
      </c>
      <c r="Q62" s="93"/>
      <c r="S62" s="53">
        <v>0.24390715280631525</v>
      </c>
      <c r="T62" s="89">
        <v>30952277.1</v>
      </c>
      <c r="W62" s="53">
        <v>0.2332</v>
      </c>
      <c r="X62" s="100">
        <v>34302178.43</v>
      </c>
      <c r="AA62" s="53">
        <v>0.2620966406376528</v>
      </c>
      <c r="AB62" s="100">
        <v>48626797.05</v>
      </c>
      <c r="AE62" s="53">
        <v>0.2557297483095222</v>
      </c>
      <c r="AF62" s="131">
        <v>51043388.74</v>
      </c>
      <c r="AG62" s="5"/>
      <c r="AI62" s="53">
        <v>0.24363435626637275</v>
      </c>
      <c r="AJ62" s="100">
        <v>52471654.61000006</v>
      </c>
      <c r="AK62" s="5"/>
      <c r="AM62" s="52">
        <v>0.23177980378840177</v>
      </c>
      <c r="AN62" s="100">
        <v>55636046.94000004</v>
      </c>
      <c r="AQ62" s="52">
        <v>0.250189127186594</v>
      </c>
      <c r="AR62" s="100">
        <v>69341987.19000003</v>
      </c>
      <c r="AU62" s="52">
        <v>0.24369896312342082</v>
      </c>
      <c r="AV62" s="100">
        <v>71299776.59000006</v>
      </c>
      <c r="AY62">
        <v>0.23496078498256026</v>
      </c>
      <c r="AZ62">
        <v>72327514.88000004</v>
      </c>
    </row>
    <row r="63" spans="1:52" ht="13.5" thickBot="1">
      <c r="A63" s="35"/>
      <c r="B63" s="3" t="s">
        <v>40</v>
      </c>
      <c r="C63" s="122">
        <v>1</v>
      </c>
      <c r="D63" s="156">
        <v>55423988.11</v>
      </c>
      <c r="E63" s="93"/>
      <c r="F63" s="42"/>
      <c r="G63" s="122">
        <v>1</v>
      </c>
      <c r="H63" s="156">
        <v>71386194.85</v>
      </c>
      <c r="I63" s="93"/>
      <c r="J63" s="42"/>
      <c r="K63" s="122">
        <v>1</v>
      </c>
      <c r="L63" s="156">
        <v>99557087.07999998</v>
      </c>
      <c r="M63" s="93"/>
      <c r="N63" s="42"/>
      <c r="O63" s="122">
        <v>0.9999999999999999</v>
      </c>
      <c r="P63" s="156">
        <v>113471340.24000001</v>
      </c>
      <c r="Q63" s="93"/>
      <c r="R63" s="42"/>
      <c r="S63" s="122">
        <v>1</v>
      </c>
      <c r="T63" s="134">
        <v>126901883.53999999</v>
      </c>
      <c r="U63" s="3" t="b">
        <v>1</v>
      </c>
      <c r="V63" s="42"/>
      <c r="W63" s="122">
        <v>1</v>
      </c>
      <c r="X63" s="132">
        <v>147087662.16</v>
      </c>
      <c r="Z63" s="42"/>
      <c r="AA63" s="122">
        <v>1</v>
      </c>
      <c r="AB63" s="132">
        <v>185530027.89999998</v>
      </c>
      <c r="AD63" s="42"/>
      <c r="AE63" s="122">
        <v>1.0000000000000002</v>
      </c>
      <c r="AF63" s="132">
        <v>199598948.01999998</v>
      </c>
      <c r="AG63" s="5"/>
      <c r="AH63" s="42"/>
      <c r="AI63" s="122">
        <v>1.0000000000000004</v>
      </c>
      <c r="AJ63" s="123">
        <v>215370506.08999997</v>
      </c>
      <c r="AK63" s="5"/>
      <c r="AM63" s="60">
        <v>1</v>
      </c>
      <c r="AN63" s="108">
        <v>240038372.76</v>
      </c>
      <c r="AQ63" s="60">
        <v>1.0000000000000002</v>
      </c>
      <c r="AR63" s="108">
        <v>277158276.1</v>
      </c>
      <c r="AU63" s="60">
        <v>1.0000000000000002</v>
      </c>
      <c r="AV63" s="108">
        <v>292573163.5300001</v>
      </c>
      <c r="AY63">
        <v>0.9999999999999998</v>
      </c>
      <c r="AZ63">
        <v>307828027.0700001</v>
      </c>
    </row>
    <row r="64" spans="1:47" ht="12.75">
      <c r="A64" s="61" t="s">
        <v>63</v>
      </c>
      <c r="C64" s="53"/>
      <c r="D64" s="157"/>
      <c r="E64" s="93"/>
      <c r="G64" s="53"/>
      <c r="H64" s="157"/>
      <c r="I64" s="93"/>
      <c r="K64" s="53"/>
      <c r="L64" s="157"/>
      <c r="M64" s="93"/>
      <c r="O64" s="53"/>
      <c r="P64" s="157"/>
      <c r="Q64" s="93"/>
      <c r="S64" s="53"/>
      <c r="W64" s="53"/>
      <c r="X64" s="104"/>
      <c r="AA64" s="53"/>
      <c r="AB64" s="104"/>
      <c r="AE64" s="53"/>
      <c r="AF64" s="104"/>
      <c r="AG64" s="5"/>
      <c r="AI64" s="53"/>
      <c r="AJ64" s="104"/>
      <c r="AK64" s="5"/>
      <c r="AM64" s="52"/>
      <c r="AQ64" s="52"/>
      <c r="AU64" s="52"/>
    </row>
    <row r="65" spans="1:47" ht="12.75">
      <c r="A65" s="61" t="s">
        <v>65</v>
      </c>
      <c r="B65" s="58" t="s">
        <v>62</v>
      </c>
      <c r="C65" s="53"/>
      <c r="D65" s="158"/>
      <c r="E65" s="163"/>
      <c r="F65" s="59"/>
      <c r="G65" s="53"/>
      <c r="H65" s="158"/>
      <c r="I65" s="163"/>
      <c r="J65" s="59"/>
      <c r="K65" s="53"/>
      <c r="L65" s="158"/>
      <c r="M65" s="163"/>
      <c r="N65" s="59"/>
      <c r="O65" s="53"/>
      <c r="P65" s="158"/>
      <c r="Q65" s="163"/>
      <c r="R65" s="59"/>
      <c r="S65" s="53"/>
      <c r="T65" s="58"/>
      <c r="U65" s="58"/>
      <c r="V65" s="59"/>
      <c r="W65" s="53"/>
      <c r="X65" s="104"/>
      <c r="Z65" s="59"/>
      <c r="AA65" s="53"/>
      <c r="AB65" s="104"/>
      <c r="AD65" s="59"/>
      <c r="AE65" s="53"/>
      <c r="AF65" s="104"/>
      <c r="AG65" s="5"/>
      <c r="AH65" s="59"/>
      <c r="AI65" s="53"/>
      <c r="AJ65" s="104"/>
      <c r="AK65" s="5"/>
      <c r="AM65" s="52"/>
      <c r="AQ65" s="52"/>
      <c r="AU65" s="52"/>
    </row>
    <row r="66" spans="1:52" ht="12.75">
      <c r="A66" s="91" t="s">
        <v>150</v>
      </c>
      <c r="B66" s="1" t="s">
        <v>64</v>
      </c>
      <c r="C66" s="74">
        <v>0.9780169859378963</v>
      </c>
      <c r="D66" s="154">
        <v>54205601.8</v>
      </c>
      <c r="E66" s="93"/>
      <c r="G66" s="74">
        <v>0.97648383495538</v>
      </c>
      <c r="H66" s="154">
        <v>69707465.30999985</v>
      </c>
      <c r="I66" s="93"/>
      <c r="K66" s="74">
        <v>0.9780100325932517</v>
      </c>
      <c r="L66" s="154">
        <v>97367829.98000017</v>
      </c>
      <c r="M66" s="93"/>
      <c r="O66" s="74">
        <v>0.9764447172797401</v>
      </c>
      <c r="P66" s="154">
        <v>110798490.74000001</v>
      </c>
      <c r="Q66" s="93"/>
      <c r="S66" s="74">
        <v>0.9740750384610091</v>
      </c>
      <c r="T66" s="141">
        <v>123611957.09</v>
      </c>
      <c r="W66" s="130">
        <v>0.9738199254549903</v>
      </c>
      <c r="X66" s="131">
        <v>143236896.2</v>
      </c>
      <c r="AA66" s="130">
        <v>0.9761750181357032</v>
      </c>
      <c r="AB66" s="131">
        <v>181109778.35</v>
      </c>
      <c r="AE66" s="130">
        <v>0.9741991065028861</v>
      </c>
      <c r="AF66" s="131">
        <v>194449116.82</v>
      </c>
      <c r="AG66" s="5"/>
      <c r="AI66" s="53">
        <v>0.9649212435947802</v>
      </c>
      <c r="AJ66" s="100">
        <v>207815576.56999975</v>
      </c>
      <c r="AK66" s="5"/>
      <c r="AM66" s="52">
        <v>0.964441417170687</v>
      </c>
      <c r="AN66" s="100">
        <v>231502948.4</v>
      </c>
      <c r="AQ66" s="52">
        <v>0.9653237418516327</v>
      </c>
      <c r="AR66" s="100">
        <v>267547464.16999963</v>
      </c>
      <c r="AU66" s="52">
        <v>0.9636274695135912</v>
      </c>
      <c r="AV66" s="100">
        <v>281931537.22000027</v>
      </c>
      <c r="AY66">
        <v>0.9624803214316361</v>
      </c>
      <c r="AZ66">
        <v>296278418.44000036</v>
      </c>
    </row>
    <row r="67" spans="1:52" ht="12.75">
      <c r="A67" s="91" t="s">
        <v>151</v>
      </c>
      <c r="B67" s="1" t="s">
        <v>66</v>
      </c>
      <c r="C67" s="74">
        <v>0.020034342310340823</v>
      </c>
      <c r="D67" s="154">
        <v>1110383.1499999994</v>
      </c>
      <c r="E67" s="93"/>
      <c r="G67" s="74">
        <v>0.02159086996076249</v>
      </c>
      <c r="H67" s="154">
        <v>1541290.0499999996</v>
      </c>
      <c r="I67" s="93"/>
      <c r="K67" s="74">
        <v>0.020039662755468347</v>
      </c>
      <c r="L67" s="154">
        <v>1995090.4499999986</v>
      </c>
      <c r="M67" s="93"/>
      <c r="O67" s="74">
        <v>0.021346480396519898</v>
      </c>
      <c r="P67" s="154">
        <v>2422213.7399999998</v>
      </c>
      <c r="Q67" s="93"/>
      <c r="S67" s="74">
        <v>0.023500838417894455</v>
      </c>
      <c r="T67" s="141">
        <v>2982300.66</v>
      </c>
      <c r="W67" s="130">
        <v>0.02371436841660928</v>
      </c>
      <c r="X67" s="131">
        <v>3488091.01</v>
      </c>
      <c r="AA67" s="130">
        <v>0.021162364143642757</v>
      </c>
      <c r="AB67" s="131">
        <v>3926254.01</v>
      </c>
      <c r="AE67" s="130">
        <v>0.022933642012689003</v>
      </c>
      <c r="AF67" s="131">
        <v>4577530.82</v>
      </c>
      <c r="AG67" s="5"/>
      <c r="AI67" s="53">
        <v>0.03198756935232872</v>
      </c>
      <c r="AJ67" s="100">
        <v>6889179.000000003</v>
      </c>
      <c r="AK67" s="5"/>
      <c r="AM67" s="52">
        <v>0.03250900316593198</v>
      </c>
      <c r="AN67" s="100">
        <v>7803408.22</v>
      </c>
      <c r="AQ67" s="52">
        <v>0.03175321067022618</v>
      </c>
      <c r="AR67" s="100">
        <v>8800665.130000003</v>
      </c>
      <c r="AU67" s="52">
        <v>0.03341445186580674</v>
      </c>
      <c r="AV67" s="100">
        <v>9776171.889999997</v>
      </c>
      <c r="AY67">
        <v>0.03429624816975891</v>
      </c>
      <c r="AZ67">
        <v>10557346.409999998</v>
      </c>
    </row>
    <row r="68" spans="1:52" ht="13.5" thickBot="1">
      <c r="A68" s="91" t="s">
        <v>160</v>
      </c>
      <c r="B68" s="1" t="s">
        <v>215</v>
      </c>
      <c r="C68" s="74">
        <v>0.0019486717517629031</v>
      </c>
      <c r="D68" s="154">
        <v>108003.16</v>
      </c>
      <c r="E68" s="93"/>
      <c r="G68" s="74">
        <v>0.0019252950838575243</v>
      </c>
      <c r="H68" s="154">
        <v>137439.49000000002</v>
      </c>
      <c r="I68" s="93"/>
      <c r="K68" s="74">
        <v>0.001950304651279877</v>
      </c>
      <c r="L68" s="154">
        <v>194166.65000000008</v>
      </c>
      <c r="M68" s="93"/>
      <c r="O68" s="74">
        <v>0.002208802323739963</v>
      </c>
      <c r="P68" s="154">
        <v>250635.76</v>
      </c>
      <c r="Q68" s="93"/>
      <c r="S68" s="142">
        <v>0.002424123121096426</v>
      </c>
      <c r="T68" s="141">
        <v>307625.79</v>
      </c>
      <c r="W68" s="130">
        <v>0.002465706128400403</v>
      </c>
      <c r="X68" s="131">
        <v>362674.95</v>
      </c>
      <c r="AA68" s="130">
        <v>0.0026626177206541565</v>
      </c>
      <c r="AB68" s="131">
        <v>493995.54</v>
      </c>
      <c r="AE68" s="130">
        <v>0.0028672514844249332</v>
      </c>
      <c r="AF68" s="100">
        <v>572300.38</v>
      </c>
      <c r="AG68" s="5"/>
      <c r="AI68" s="53">
        <v>0.0030911870528910488</v>
      </c>
      <c r="AJ68" s="100">
        <v>665750.52</v>
      </c>
      <c r="AK68" s="5"/>
      <c r="AM68" s="52">
        <v>0.003049579663381151</v>
      </c>
      <c r="AN68" s="100">
        <v>732016.14</v>
      </c>
      <c r="AQ68" s="52">
        <v>0.00292304747814096</v>
      </c>
      <c r="AR68" s="100">
        <v>810146.8</v>
      </c>
      <c r="AU68" s="52">
        <v>0.002958078620602046</v>
      </c>
      <c r="AV68" s="100">
        <v>865454.42</v>
      </c>
      <c r="AY68">
        <v>0.0032234303986048633</v>
      </c>
      <c r="AZ68">
        <v>992262.2200000001</v>
      </c>
    </row>
    <row r="69" spans="1:52" ht="13.5" thickBot="1">
      <c r="A69" s="92"/>
      <c r="B69" s="3" t="s">
        <v>40</v>
      </c>
      <c r="C69" s="122">
        <v>1</v>
      </c>
      <c r="D69" s="156">
        <v>55423988.10999999</v>
      </c>
      <c r="E69" s="93"/>
      <c r="F69" s="42"/>
      <c r="G69" s="122">
        <v>1</v>
      </c>
      <c r="H69" s="156">
        <v>71386194.84999985</v>
      </c>
      <c r="I69" s="93"/>
      <c r="J69" s="42"/>
      <c r="K69" s="122">
        <v>0.9999999999999999</v>
      </c>
      <c r="L69" s="156">
        <v>99557087.08000018</v>
      </c>
      <c r="M69" s="93"/>
      <c r="N69" s="42"/>
      <c r="O69" s="122">
        <v>1</v>
      </c>
      <c r="P69" s="156">
        <v>113471340.24000001</v>
      </c>
      <c r="Q69" s="93"/>
      <c r="R69" s="42"/>
      <c r="S69" s="122">
        <v>0.9999999999999999</v>
      </c>
      <c r="T69" s="134">
        <v>126901883.54</v>
      </c>
      <c r="U69" s="3" t="b">
        <v>1</v>
      </c>
      <c r="V69" s="42"/>
      <c r="W69" s="122">
        <v>0.9999999999999999</v>
      </c>
      <c r="X69" s="123">
        <v>147087662.15999997</v>
      </c>
      <c r="Z69" s="42"/>
      <c r="AA69" s="122">
        <v>1.0000000000000002</v>
      </c>
      <c r="AB69" s="123">
        <v>185530027.89999998</v>
      </c>
      <c r="AD69" s="42"/>
      <c r="AE69" s="122">
        <v>1</v>
      </c>
      <c r="AF69" s="123">
        <v>199598948.01999998</v>
      </c>
      <c r="AG69" s="5"/>
      <c r="AH69" s="42"/>
      <c r="AI69" s="122">
        <v>0.9999999999999999</v>
      </c>
      <c r="AJ69" s="123">
        <v>215370506.08999977</v>
      </c>
      <c r="AK69" s="5"/>
      <c r="AM69" s="60">
        <v>1.0000000000000002</v>
      </c>
      <c r="AN69" s="108">
        <v>240038372.76</v>
      </c>
      <c r="AQ69" s="60">
        <v>1.0000000000000002</v>
      </c>
      <c r="AR69" s="108">
        <v>277158276.09999967</v>
      </c>
      <c r="AU69" s="60">
        <v>1.0000000000000002</v>
      </c>
      <c r="AV69" s="108">
        <v>292573163.53000027</v>
      </c>
      <c r="AY69">
        <v>1.0000000000000002</v>
      </c>
      <c r="AZ69">
        <v>307828027.0700004</v>
      </c>
    </row>
    <row r="70" spans="1:47" ht="12.75">
      <c r="A70" s="93" t="s">
        <v>68</v>
      </c>
      <c r="C70" s="53"/>
      <c r="D70" s="157"/>
      <c r="E70" s="93"/>
      <c r="G70" s="53"/>
      <c r="H70" s="157"/>
      <c r="I70" s="93"/>
      <c r="K70" s="53"/>
      <c r="L70" s="157"/>
      <c r="M70" s="93"/>
      <c r="O70" s="53"/>
      <c r="P70" s="157"/>
      <c r="Q70" s="93"/>
      <c r="S70" s="53"/>
      <c r="W70" s="53"/>
      <c r="X70" s="104"/>
      <c r="AA70" s="53"/>
      <c r="AB70" s="104"/>
      <c r="AE70" s="53"/>
      <c r="AF70" s="104"/>
      <c r="AG70" s="5"/>
      <c r="AI70" s="53"/>
      <c r="AJ70" s="104"/>
      <c r="AK70" s="5"/>
      <c r="AM70" s="52"/>
      <c r="AQ70" s="52"/>
      <c r="AU70" s="52"/>
    </row>
    <row r="71" spans="1:47" ht="12.75">
      <c r="A71" s="93" t="s">
        <v>69</v>
      </c>
      <c r="B71" s="59" t="s">
        <v>67</v>
      </c>
      <c r="C71" s="53"/>
      <c r="D71" s="158"/>
      <c r="E71" s="163"/>
      <c r="F71" s="59"/>
      <c r="G71" s="53"/>
      <c r="H71" s="158"/>
      <c r="I71" s="163"/>
      <c r="J71" s="59"/>
      <c r="K71" s="53"/>
      <c r="L71" s="158"/>
      <c r="M71" s="163"/>
      <c r="N71" s="59"/>
      <c r="O71" s="53"/>
      <c r="P71" s="158"/>
      <c r="Q71" s="163"/>
      <c r="R71" s="59"/>
      <c r="S71" s="53"/>
      <c r="T71" s="58"/>
      <c r="U71" s="58"/>
      <c r="V71" s="59"/>
      <c r="W71" s="53"/>
      <c r="X71" s="104"/>
      <c r="Z71" s="59"/>
      <c r="AA71" s="53"/>
      <c r="AB71" s="104"/>
      <c r="AD71" s="59"/>
      <c r="AE71" s="53"/>
      <c r="AF71" s="104"/>
      <c r="AG71" s="5"/>
      <c r="AH71" s="59"/>
      <c r="AI71" s="53"/>
      <c r="AJ71" s="104"/>
      <c r="AK71" s="5"/>
      <c r="AM71" s="52"/>
      <c r="AQ71" s="52"/>
      <c r="AU71" s="52"/>
    </row>
    <row r="72" spans="1:52" ht="12.75">
      <c r="A72" s="93" t="b">
        <v>0</v>
      </c>
      <c r="B72" s="1" t="s">
        <v>111</v>
      </c>
      <c r="C72" s="53">
        <v>0</v>
      </c>
      <c r="D72" s="152">
        <v>0</v>
      </c>
      <c r="E72" s="93"/>
      <c r="G72" s="53">
        <v>0</v>
      </c>
      <c r="H72" s="152">
        <v>0</v>
      </c>
      <c r="I72" s="93"/>
      <c r="K72" s="53">
        <v>0</v>
      </c>
      <c r="L72" s="152">
        <v>0</v>
      </c>
      <c r="M72" s="93"/>
      <c r="O72" s="53">
        <v>0</v>
      </c>
      <c r="P72" s="152">
        <v>0</v>
      </c>
      <c r="Q72" s="93"/>
      <c r="S72" s="53">
        <v>0</v>
      </c>
      <c r="T72" s="104">
        <v>0</v>
      </c>
      <c r="W72" s="53">
        <v>0</v>
      </c>
      <c r="X72" s="100">
        <v>0</v>
      </c>
      <c r="Y72" s="100"/>
      <c r="AA72" s="53"/>
      <c r="AB72" s="100"/>
      <c r="AC72" s="100"/>
      <c r="AE72" s="53"/>
      <c r="AF72" s="100"/>
      <c r="AG72" s="100"/>
      <c r="AI72" s="53"/>
      <c r="AJ72" s="100"/>
      <c r="AK72" s="100"/>
      <c r="AL72" s="100"/>
      <c r="AM72" s="52">
        <v>0</v>
      </c>
      <c r="AN72" s="100">
        <v>0</v>
      </c>
      <c r="AO72" s="100"/>
      <c r="AQ72" s="52">
        <v>0</v>
      </c>
      <c r="AR72" s="100">
        <v>0</v>
      </c>
      <c r="AU72" s="52">
        <v>0</v>
      </c>
      <c r="AV72" s="100">
        <v>0</v>
      </c>
      <c r="AY72">
        <v>0</v>
      </c>
      <c r="AZ72">
        <v>0</v>
      </c>
    </row>
    <row r="73" spans="1:52" ht="12.75">
      <c r="A73" s="91" t="s">
        <v>125</v>
      </c>
      <c r="B73" s="1" t="s">
        <v>125</v>
      </c>
      <c r="C73" s="53">
        <v>0.1450878733959082</v>
      </c>
      <c r="D73" s="152">
        <v>8041348.570000003</v>
      </c>
      <c r="E73" s="93"/>
      <c r="G73" s="53">
        <v>0.14288832289538955</v>
      </c>
      <c r="H73" s="152">
        <v>10200253.66</v>
      </c>
      <c r="I73" s="93"/>
      <c r="K73" s="53">
        <v>0.1495167432735216</v>
      </c>
      <c r="L73" s="152">
        <v>14885451.429999996</v>
      </c>
      <c r="M73" s="93"/>
      <c r="O73" s="53">
        <v>0.14427222209039453</v>
      </c>
      <c r="P73" s="152">
        <v>16370762.400000004</v>
      </c>
      <c r="Q73" s="93"/>
      <c r="S73" s="53">
        <v>0.1406333240465629</v>
      </c>
      <c r="T73" s="104">
        <v>17846633.71</v>
      </c>
      <c r="W73" s="53">
        <v>0.14140486512985176</v>
      </c>
      <c r="X73" s="100">
        <v>20798911.03</v>
      </c>
      <c r="AA73" s="53">
        <v>0.1451383386548825</v>
      </c>
      <c r="AB73" s="100">
        <v>26927520.02</v>
      </c>
      <c r="AE73" s="53">
        <v>0.14183846218048812</v>
      </c>
      <c r="AF73" s="100">
        <v>28310807.84</v>
      </c>
      <c r="AG73" s="5"/>
      <c r="AI73" s="53">
        <v>0.1390835513358662</v>
      </c>
      <c r="AJ73" s="100">
        <v>29954494.84</v>
      </c>
      <c r="AK73" s="5"/>
      <c r="AM73" s="52">
        <v>0.14033742569018742</v>
      </c>
      <c r="AN73" s="100">
        <v>33686367.3</v>
      </c>
      <c r="AQ73" s="52">
        <v>0.14036466896701147</v>
      </c>
      <c r="AR73" s="100">
        <v>38900332.52</v>
      </c>
      <c r="AU73" s="52">
        <v>0.13866771043011253</v>
      </c>
      <c r="AV73" s="100">
        <v>40570450.72000002</v>
      </c>
      <c r="AY73">
        <v>0.13607495655512467</v>
      </c>
      <c r="AZ73">
        <v>41887685.41000002</v>
      </c>
    </row>
    <row r="74" spans="1:52" ht="12.75">
      <c r="A74" s="91" t="s">
        <v>123</v>
      </c>
      <c r="B74" s="1" t="s">
        <v>123</v>
      </c>
      <c r="C74" s="53">
        <v>0.08199384282813925</v>
      </c>
      <c r="D74" s="152">
        <v>4544425.77</v>
      </c>
      <c r="E74" s="93"/>
      <c r="G74" s="53">
        <v>0.08393167660203414</v>
      </c>
      <c r="H74" s="152">
        <v>5991563.019999999</v>
      </c>
      <c r="I74" s="93"/>
      <c r="K74" s="53">
        <v>0.07547815027936437</v>
      </c>
      <c r="L74" s="152">
        <v>7514384.780000006</v>
      </c>
      <c r="M74" s="93"/>
      <c r="O74" s="53">
        <v>0.07720613955445067</v>
      </c>
      <c r="P74" s="152">
        <v>8760684.129999995</v>
      </c>
      <c r="Q74" s="93"/>
      <c r="S74" s="53">
        <v>0.07935449915387445</v>
      </c>
      <c r="T74" s="104">
        <v>10070235.41</v>
      </c>
      <c r="W74" s="53">
        <v>0.08099888022586271</v>
      </c>
      <c r="X74" s="100">
        <v>11913935.93</v>
      </c>
      <c r="AA74" s="53">
        <v>0.07493302516772811</v>
      </c>
      <c r="AB74" s="100">
        <v>13902326.25</v>
      </c>
      <c r="AE74" s="53">
        <v>0.07966839884550204</v>
      </c>
      <c r="AF74" s="100">
        <v>15901728.6</v>
      </c>
      <c r="AG74" s="5"/>
      <c r="AI74" s="53">
        <v>0.08146047710297234</v>
      </c>
      <c r="AJ74" s="100">
        <v>17544184.180000015</v>
      </c>
      <c r="AK74" s="5"/>
      <c r="AM74" s="52">
        <v>0.08246780013707342</v>
      </c>
      <c r="AN74" s="100">
        <v>19795436.55</v>
      </c>
      <c r="AQ74" s="52">
        <v>0.07875185591415919</v>
      </c>
      <c r="AR74" s="100">
        <v>21825103.16999999</v>
      </c>
      <c r="AU74" s="52">
        <v>0.08129532388763035</v>
      </c>
      <c r="AV74" s="100">
        <v>23784830.09</v>
      </c>
      <c r="AY74">
        <v>0.08548150209212851</v>
      </c>
      <c r="AZ74">
        <v>26313602.140000015</v>
      </c>
    </row>
    <row r="75" spans="1:52" ht="12.75">
      <c r="A75" s="93" t="s">
        <v>112</v>
      </c>
      <c r="B75" s="1" t="s">
        <v>112</v>
      </c>
      <c r="C75" s="53">
        <v>0</v>
      </c>
      <c r="D75" s="152">
        <v>0</v>
      </c>
      <c r="E75" s="164"/>
      <c r="G75" s="53">
        <v>0</v>
      </c>
      <c r="H75" s="152">
        <v>0</v>
      </c>
      <c r="I75" s="164"/>
      <c r="K75" s="53">
        <v>0</v>
      </c>
      <c r="L75" s="152">
        <v>0</v>
      </c>
      <c r="M75" s="164"/>
      <c r="O75" s="53">
        <v>0</v>
      </c>
      <c r="P75" s="152">
        <v>0</v>
      </c>
      <c r="Q75" s="164"/>
      <c r="S75" s="53">
        <v>0</v>
      </c>
      <c r="T75" s="104">
        <v>0</v>
      </c>
      <c r="U75" s="52"/>
      <c r="W75" s="53">
        <v>0</v>
      </c>
      <c r="X75" s="100">
        <v>0</v>
      </c>
      <c r="Y75" s="100"/>
      <c r="AA75" s="53">
        <v>0</v>
      </c>
      <c r="AB75" s="100"/>
      <c r="AC75" s="100"/>
      <c r="AE75" s="53">
        <v>0</v>
      </c>
      <c r="AF75" s="100">
        <v>0</v>
      </c>
      <c r="AG75" s="100"/>
      <c r="AI75" s="53">
        <v>0</v>
      </c>
      <c r="AJ75" s="100">
        <v>0</v>
      </c>
      <c r="AK75" s="100"/>
      <c r="AL75" s="100"/>
      <c r="AM75" s="52">
        <v>0</v>
      </c>
      <c r="AN75" s="100">
        <v>0</v>
      </c>
      <c r="AO75" s="100"/>
      <c r="AQ75" s="52">
        <v>0</v>
      </c>
      <c r="AR75" s="100">
        <v>0</v>
      </c>
      <c r="AU75" s="52">
        <v>0</v>
      </c>
      <c r="AV75" s="100">
        <v>0</v>
      </c>
      <c r="AY75">
        <v>0</v>
      </c>
      <c r="AZ75">
        <v>0</v>
      </c>
    </row>
    <row r="76" spans="1:52" ht="12.75">
      <c r="A76" s="93" t="s">
        <v>157</v>
      </c>
      <c r="B76" s="1" t="s">
        <v>157</v>
      </c>
      <c r="C76" s="53">
        <v>0</v>
      </c>
      <c r="D76" s="152">
        <v>0</v>
      </c>
      <c r="E76" s="93"/>
      <c r="G76" s="53">
        <v>0</v>
      </c>
      <c r="H76" s="152">
        <v>0</v>
      </c>
      <c r="I76" s="93"/>
      <c r="K76" s="53">
        <v>0</v>
      </c>
      <c r="L76" s="152">
        <v>0</v>
      </c>
      <c r="M76" s="93"/>
      <c r="O76" s="53">
        <v>0</v>
      </c>
      <c r="P76" s="152">
        <v>0</v>
      </c>
      <c r="Q76" s="93"/>
      <c r="S76" s="53">
        <v>0</v>
      </c>
      <c r="T76" s="104">
        <v>0</v>
      </c>
      <c r="W76" s="53">
        <v>0</v>
      </c>
      <c r="X76" s="100">
        <v>0</v>
      </c>
      <c r="Y76" s="100"/>
      <c r="AA76" s="53">
        <v>0</v>
      </c>
      <c r="AB76" s="100"/>
      <c r="AC76" s="100"/>
      <c r="AE76" s="53">
        <v>0</v>
      </c>
      <c r="AF76" s="100">
        <v>0</v>
      </c>
      <c r="AG76" s="100"/>
      <c r="AI76" s="53">
        <v>0</v>
      </c>
      <c r="AJ76" s="100">
        <v>0</v>
      </c>
      <c r="AK76" s="100"/>
      <c r="AL76" s="100"/>
      <c r="AM76" s="52">
        <v>0</v>
      </c>
      <c r="AN76" s="100">
        <v>0</v>
      </c>
      <c r="AO76" s="100"/>
      <c r="AQ76" s="52">
        <v>0</v>
      </c>
      <c r="AR76" s="100">
        <v>0</v>
      </c>
      <c r="AU76" s="52">
        <v>0</v>
      </c>
      <c r="AV76" s="100">
        <v>0</v>
      </c>
      <c r="AY76">
        <v>0</v>
      </c>
      <c r="AZ76">
        <v>0</v>
      </c>
    </row>
    <row r="77" spans="1:52" ht="12.75">
      <c r="A77" s="93" t="s">
        <v>113</v>
      </c>
      <c r="B77" s="1" t="s">
        <v>113</v>
      </c>
      <c r="C77" s="53">
        <v>0</v>
      </c>
      <c r="D77" s="152">
        <v>0</v>
      </c>
      <c r="E77" s="93"/>
      <c r="G77" s="53">
        <v>0</v>
      </c>
      <c r="H77" s="152">
        <v>0</v>
      </c>
      <c r="I77" s="93"/>
      <c r="K77" s="53">
        <v>0</v>
      </c>
      <c r="L77" s="152">
        <v>0</v>
      </c>
      <c r="M77" s="93"/>
      <c r="O77" s="53">
        <v>0</v>
      </c>
      <c r="P77" s="152">
        <v>0</v>
      </c>
      <c r="Q77" s="93"/>
      <c r="S77" s="53">
        <v>0</v>
      </c>
      <c r="T77" s="104">
        <v>0</v>
      </c>
      <c r="W77" s="53">
        <v>0</v>
      </c>
      <c r="X77" s="100">
        <v>0</v>
      </c>
      <c r="Y77" s="100"/>
      <c r="AA77" s="53">
        <v>0</v>
      </c>
      <c r="AB77" s="100"/>
      <c r="AC77" s="100"/>
      <c r="AE77" s="53">
        <v>0</v>
      </c>
      <c r="AF77" s="100">
        <v>0</v>
      </c>
      <c r="AG77" s="100"/>
      <c r="AI77" s="53">
        <v>0</v>
      </c>
      <c r="AJ77" s="100">
        <v>0</v>
      </c>
      <c r="AK77" s="100"/>
      <c r="AL77" s="100"/>
      <c r="AM77" s="52">
        <v>0</v>
      </c>
      <c r="AN77" s="100">
        <v>0</v>
      </c>
      <c r="AO77" s="100"/>
      <c r="AQ77" s="52">
        <v>0</v>
      </c>
      <c r="AR77" s="100">
        <v>0</v>
      </c>
      <c r="AU77" s="52">
        <v>0</v>
      </c>
      <c r="AV77" s="100">
        <v>0</v>
      </c>
      <c r="AY77">
        <v>0</v>
      </c>
      <c r="AZ77">
        <v>0</v>
      </c>
    </row>
    <row r="78" spans="1:52" ht="12.75">
      <c r="A78" s="91" t="s">
        <v>128</v>
      </c>
      <c r="B78" s="1" t="s">
        <v>128</v>
      </c>
      <c r="C78" s="53">
        <v>0.0006277170082194576</v>
      </c>
      <c r="D78" s="152">
        <v>34790.58</v>
      </c>
      <c r="E78" s="93"/>
      <c r="G78" s="53">
        <v>0.000850152751908445</v>
      </c>
      <c r="H78" s="152">
        <v>60689.17</v>
      </c>
      <c r="I78" s="93"/>
      <c r="K78" s="53">
        <v>0.0006706174513357407</v>
      </c>
      <c r="L78" s="152">
        <v>66764.72</v>
      </c>
      <c r="M78" s="93"/>
      <c r="O78" s="53">
        <v>0.0006850788916001262</v>
      </c>
      <c r="P78" s="152">
        <v>77736.82</v>
      </c>
      <c r="Q78" s="93"/>
      <c r="S78" s="53">
        <v>0.0007116251349534542</v>
      </c>
      <c r="T78" s="104">
        <v>90306.57</v>
      </c>
      <c r="W78" s="53">
        <v>0.0007918487403335312</v>
      </c>
      <c r="X78" s="100">
        <v>116471.18</v>
      </c>
      <c r="AA78" s="53">
        <v>0.0007379814014462291</v>
      </c>
      <c r="AB78" s="100">
        <v>136917.71</v>
      </c>
      <c r="AE78" s="53">
        <v>0.0006823303496887837</v>
      </c>
      <c r="AF78" s="100">
        <v>136192.42</v>
      </c>
      <c r="AG78" s="5"/>
      <c r="AI78" s="53">
        <v>0.0006882456780691126</v>
      </c>
      <c r="AJ78" s="100">
        <v>148227.82</v>
      </c>
      <c r="AK78" s="5"/>
      <c r="AM78" s="52">
        <v>0.0007177695716687128</v>
      </c>
      <c r="AN78" s="100">
        <v>172292.24</v>
      </c>
      <c r="AQ78" s="52">
        <v>0.000991867629660756</v>
      </c>
      <c r="AR78" s="100">
        <v>274883.85</v>
      </c>
      <c r="AU78" s="52">
        <v>0.0011628648912808228</v>
      </c>
      <c r="AV78" s="100">
        <v>340223.06</v>
      </c>
      <c r="AY78">
        <v>0.0012196171140538368</v>
      </c>
      <c r="AZ78">
        <v>375432.33</v>
      </c>
    </row>
    <row r="79" spans="1:52" ht="12.75">
      <c r="A79" s="91" t="s">
        <v>143</v>
      </c>
      <c r="B79" s="1" t="s">
        <v>143</v>
      </c>
      <c r="C79" s="53">
        <v>0.07016284342949276</v>
      </c>
      <c r="D79" s="152">
        <v>3888704.599999999</v>
      </c>
      <c r="E79" s="93"/>
      <c r="G79" s="53">
        <v>0.07644149406571146</v>
      </c>
      <c r="H79" s="152">
        <v>5456867.390000001</v>
      </c>
      <c r="I79" s="93"/>
      <c r="K79" s="53">
        <v>0.06828383151203782</v>
      </c>
      <c r="L79" s="152">
        <v>6798139.3599999985</v>
      </c>
      <c r="M79" s="93"/>
      <c r="O79" s="53">
        <v>0.06704436929985447</v>
      </c>
      <c r="P79" s="152">
        <v>7607614.439999998</v>
      </c>
      <c r="Q79" s="93"/>
      <c r="S79" s="53">
        <v>0.0666703035761734</v>
      </c>
      <c r="T79" s="104">
        <v>8460587.1</v>
      </c>
      <c r="W79" s="53">
        <v>0.0668033754545059</v>
      </c>
      <c r="X79" s="100">
        <v>9825952.32</v>
      </c>
      <c r="AA79" s="53">
        <v>0.06244952437696475</v>
      </c>
      <c r="AB79" s="100">
        <v>11586262</v>
      </c>
      <c r="AE79" s="53">
        <v>0.06212497221557247</v>
      </c>
      <c r="AF79" s="100">
        <v>12400079.1</v>
      </c>
      <c r="AG79" s="5"/>
      <c r="AI79" s="53">
        <v>0.06220874609637222</v>
      </c>
      <c r="AJ79" s="100">
        <v>13397929.129999999</v>
      </c>
      <c r="AK79" s="5"/>
      <c r="AM79" s="52">
        <v>0.06313044500243846</v>
      </c>
      <c r="AN79" s="100">
        <v>15153729.29</v>
      </c>
      <c r="AQ79" s="52">
        <v>0.061237210512743556</v>
      </c>
      <c r="AR79" s="100">
        <v>16971135.750000004</v>
      </c>
      <c r="AU79" s="52">
        <v>0.060894763706422966</v>
      </c>
      <c r="AV79" s="100">
        <v>17816173.660000004</v>
      </c>
      <c r="AY79">
        <v>0.06107735032757291</v>
      </c>
      <c r="AZ79">
        <v>18801320.25</v>
      </c>
    </row>
    <row r="80" spans="1:52" ht="12.75">
      <c r="A80" s="91" t="s">
        <v>120</v>
      </c>
      <c r="B80" s="5" t="s">
        <v>120</v>
      </c>
      <c r="C80" s="53">
        <v>0</v>
      </c>
      <c r="D80" s="152">
        <v>0</v>
      </c>
      <c r="E80" s="92"/>
      <c r="G80" s="53">
        <v>0</v>
      </c>
      <c r="H80" s="152">
        <v>0</v>
      </c>
      <c r="I80" s="92"/>
      <c r="K80" s="53">
        <v>0</v>
      </c>
      <c r="L80" s="152">
        <v>0</v>
      </c>
      <c r="M80" s="92"/>
      <c r="O80" s="53">
        <v>0</v>
      </c>
      <c r="P80" s="152">
        <v>0</v>
      </c>
      <c r="Q80" s="92"/>
      <c r="S80" s="53">
        <v>0</v>
      </c>
      <c r="T80" s="104">
        <v>0</v>
      </c>
      <c r="U80" s="5"/>
      <c r="W80" s="53">
        <v>0</v>
      </c>
      <c r="X80" s="100">
        <v>0</v>
      </c>
      <c r="Y80" s="100"/>
      <c r="AA80" s="53">
        <v>0</v>
      </c>
      <c r="AB80" s="100"/>
      <c r="AC80" s="100"/>
      <c r="AE80" s="53">
        <v>0</v>
      </c>
      <c r="AF80" s="100">
        <v>0</v>
      </c>
      <c r="AG80" s="100"/>
      <c r="AI80" s="53">
        <v>0</v>
      </c>
      <c r="AJ80" s="100">
        <v>0</v>
      </c>
      <c r="AK80" s="100"/>
      <c r="AL80" s="100"/>
      <c r="AM80" s="52">
        <v>0</v>
      </c>
      <c r="AN80" s="100">
        <v>0</v>
      </c>
      <c r="AO80" s="100"/>
      <c r="AQ80" s="52">
        <v>0</v>
      </c>
      <c r="AR80" s="100">
        <v>0</v>
      </c>
      <c r="AS80" s="5"/>
      <c r="AU80" s="52">
        <v>0</v>
      </c>
      <c r="AV80" s="100">
        <v>0</v>
      </c>
      <c r="AW80" s="5"/>
      <c r="AY80">
        <v>0</v>
      </c>
      <c r="AZ80">
        <v>0</v>
      </c>
    </row>
    <row r="81" spans="1:52" ht="12.75">
      <c r="A81" s="91" t="s">
        <v>122</v>
      </c>
      <c r="B81" s="1" t="s">
        <v>122</v>
      </c>
      <c r="C81" s="53">
        <v>0.2860037012951792</v>
      </c>
      <c r="D81" s="152">
        <v>15851465.740000008</v>
      </c>
      <c r="E81" s="93"/>
      <c r="G81" s="53">
        <v>0.2675683327866858</v>
      </c>
      <c r="H81" s="152">
        <v>19100685.140000004</v>
      </c>
      <c r="I81" s="93"/>
      <c r="K81" s="53">
        <v>0.29267116721269976</v>
      </c>
      <c r="L81" s="152">
        <v>29137488.879999995</v>
      </c>
      <c r="M81" s="93"/>
      <c r="O81" s="53">
        <v>0.30846075622240315</v>
      </c>
      <c r="P81" s="152">
        <v>35001455.42000001</v>
      </c>
      <c r="Q81" s="93"/>
      <c r="S81" s="53">
        <v>0.3150346251353994</v>
      </c>
      <c r="T81" s="104">
        <v>39978487.31</v>
      </c>
      <c r="W81" s="53">
        <v>0.29703132566261736</v>
      </c>
      <c r="X81" s="100">
        <v>43689643.28</v>
      </c>
      <c r="AA81" s="53">
        <v>0.314807187661723</v>
      </c>
      <c r="AB81" s="100">
        <v>58406186.31</v>
      </c>
      <c r="AE81" s="53">
        <v>0.31494289290393007</v>
      </c>
      <c r="AF81" s="100">
        <v>62862270.11</v>
      </c>
      <c r="AG81" s="5"/>
      <c r="AI81" s="53">
        <v>0.3087217516321157</v>
      </c>
      <c r="AJ81" s="100">
        <v>66489559.890000045</v>
      </c>
      <c r="AK81" s="5"/>
      <c r="AM81" s="52">
        <v>0.30237106407386405</v>
      </c>
      <c r="AN81" s="100">
        <v>72580658.19</v>
      </c>
      <c r="AQ81" s="52">
        <v>0.3113023136426093</v>
      </c>
      <c r="AR81" s="100">
        <v>86273587.25000003</v>
      </c>
      <c r="AU81" s="52">
        <v>0.31071222870609805</v>
      </c>
      <c r="AV81" s="100">
        <v>90906059.70000003</v>
      </c>
      <c r="AY81">
        <v>0.30930349801562657</v>
      </c>
      <c r="AZ81">
        <v>95212285.56000006</v>
      </c>
    </row>
    <row r="82" spans="1:52" ht="12.75">
      <c r="A82" s="91" t="s">
        <v>158</v>
      </c>
      <c r="B82" s="1" t="s">
        <v>158</v>
      </c>
      <c r="C82" s="53">
        <v>0.0019486717517629025</v>
      </c>
      <c r="D82" s="152">
        <v>108003.16</v>
      </c>
      <c r="E82" s="93"/>
      <c r="G82" s="53">
        <v>0.001925295083857519</v>
      </c>
      <c r="H82" s="152">
        <v>137439.49000000002</v>
      </c>
      <c r="I82" s="93"/>
      <c r="K82" s="53">
        <v>0.00195030465127988</v>
      </c>
      <c r="L82" s="152">
        <v>194166.65000000008</v>
      </c>
      <c r="M82" s="93"/>
      <c r="O82" s="53">
        <v>0.002208802323739963</v>
      </c>
      <c r="P82" s="152">
        <v>250635.76</v>
      </c>
      <c r="Q82" s="93"/>
      <c r="S82" s="53">
        <v>0.002424123121096427</v>
      </c>
      <c r="T82" s="104">
        <v>307625.79</v>
      </c>
      <c r="W82" s="53">
        <v>0.0025</v>
      </c>
      <c r="X82" s="100">
        <v>362674.95</v>
      </c>
      <c r="AA82" s="53">
        <v>0.0025938045471506125</v>
      </c>
      <c r="AB82" s="100">
        <v>481228.63</v>
      </c>
      <c r="AE82" s="53">
        <v>0.0028672514844249315</v>
      </c>
      <c r="AF82" s="100">
        <v>572300.38</v>
      </c>
      <c r="AG82" s="5"/>
      <c r="AI82" s="53">
        <v>0.003091187052891045</v>
      </c>
      <c r="AJ82" s="100">
        <v>665750.52</v>
      </c>
      <c r="AK82" s="5"/>
      <c r="AM82" s="52">
        <v>0.003049579663381152</v>
      </c>
      <c r="AN82" s="100">
        <v>732016.14</v>
      </c>
      <c r="AQ82" s="52">
        <v>0.0028487887885186654</v>
      </c>
      <c r="AR82" s="100">
        <v>789506.5900000001</v>
      </c>
      <c r="AU82" s="52">
        <v>0.002958078620602047</v>
      </c>
      <c r="AV82" s="100">
        <v>865454.4199999999</v>
      </c>
      <c r="AY82">
        <v>0.003223430398604865</v>
      </c>
      <c r="AZ82">
        <v>992262.2200000001</v>
      </c>
    </row>
    <row r="83" spans="1:52" ht="12.75">
      <c r="A83" s="93" t="s">
        <v>132</v>
      </c>
      <c r="B83" s="5" t="s">
        <v>132</v>
      </c>
      <c r="C83" s="53">
        <v>0.0006777509392764626</v>
      </c>
      <c r="D83" s="152">
        <v>37563.66</v>
      </c>
      <c r="E83" s="92"/>
      <c r="G83" s="53">
        <v>0.0008699439734880332</v>
      </c>
      <c r="H83" s="152">
        <v>62101.990000000005</v>
      </c>
      <c r="I83" s="92"/>
      <c r="K83" s="53">
        <v>0.0007277821411325286</v>
      </c>
      <c r="L83" s="152">
        <v>72455.87000000001</v>
      </c>
      <c r="M83" s="92"/>
      <c r="O83" s="53">
        <v>0.0006385389460171233</v>
      </c>
      <c r="P83" s="152">
        <v>72455.87</v>
      </c>
      <c r="Q83" s="92"/>
      <c r="S83" s="53">
        <v>0.0005709597681200818</v>
      </c>
      <c r="T83" s="104">
        <v>72455.87</v>
      </c>
      <c r="U83" s="5"/>
      <c r="W83" s="53">
        <v>0.001126634331979106</v>
      </c>
      <c r="X83" s="100">
        <v>165714.01</v>
      </c>
      <c r="AA83" s="53">
        <v>0.0008931923951917866</v>
      </c>
      <c r="AB83" s="100">
        <v>165714.01</v>
      </c>
      <c r="AE83" s="53">
        <v>0.0008302348867259322</v>
      </c>
      <c r="AF83" s="100">
        <v>165714.01</v>
      </c>
      <c r="AG83" s="5"/>
      <c r="AI83" s="53">
        <v>0.0007694368788396247</v>
      </c>
      <c r="AJ83" s="100">
        <v>165714.01</v>
      </c>
      <c r="AK83" s="5"/>
      <c r="AM83" s="52">
        <v>0.0010469615216533352</v>
      </c>
      <c r="AN83" s="100">
        <v>251310.94</v>
      </c>
      <c r="AQ83" s="52">
        <v>0.0009068091354425388</v>
      </c>
      <c r="AR83" s="100">
        <v>251310.94</v>
      </c>
      <c r="AS83" s="5"/>
      <c r="AU83" s="52">
        <v>0.0008589678457444401</v>
      </c>
      <c r="AV83" s="100">
        <v>251310.94</v>
      </c>
      <c r="AW83" s="5"/>
      <c r="AY83">
        <v>0.0008164004505764246</v>
      </c>
      <c r="AZ83">
        <v>251310.94</v>
      </c>
    </row>
    <row r="84" spans="1:52" ht="12.75">
      <c r="A84" s="93" t="s">
        <v>144</v>
      </c>
      <c r="B84" s="1" t="s">
        <v>144</v>
      </c>
      <c r="C84" s="53">
        <v>0.00342852285589522</v>
      </c>
      <c r="D84" s="152">
        <v>190022.40999999997</v>
      </c>
      <c r="E84" s="93"/>
      <c r="G84" s="53">
        <v>0.002891747072858582</v>
      </c>
      <c r="H84" s="152">
        <v>206430.82</v>
      </c>
      <c r="I84" s="93"/>
      <c r="K84" s="53">
        <v>0.00223429257046519</v>
      </c>
      <c r="L84" s="152">
        <v>222439.66</v>
      </c>
      <c r="M84" s="93"/>
      <c r="O84" s="53">
        <v>0.0020979637633299184</v>
      </c>
      <c r="P84" s="152">
        <v>238058.76</v>
      </c>
      <c r="Q84" s="93"/>
      <c r="S84" s="53">
        <v>0.0019960122177395388</v>
      </c>
      <c r="T84" s="104">
        <v>253297.71</v>
      </c>
      <c r="W84" s="53">
        <v>0.0022836431354427067</v>
      </c>
      <c r="X84" s="100">
        <v>335895.73</v>
      </c>
      <c r="AA84" s="53">
        <v>0.0019267673489095616</v>
      </c>
      <c r="AB84" s="100">
        <v>357473.2</v>
      </c>
      <c r="AE84" s="53">
        <v>0.0018965775308698934</v>
      </c>
      <c r="AF84" s="100">
        <v>378554.88</v>
      </c>
      <c r="AG84" s="5"/>
      <c r="AI84" s="53">
        <v>0.0018533286068111866</v>
      </c>
      <c r="AJ84" s="100">
        <v>399152.31999999995</v>
      </c>
      <c r="AK84" s="5"/>
      <c r="AM84" s="52">
        <v>0.0017467073917352785</v>
      </c>
      <c r="AN84" s="100">
        <v>419276.8</v>
      </c>
      <c r="AQ84" s="52">
        <v>0.001583831617060562</v>
      </c>
      <c r="AR84" s="100">
        <v>438939.35</v>
      </c>
      <c r="AU84" s="52">
        <v>0.0015659356602370732</v>
      </c>
      <c r="AV84" s="100">
        <v>458150.75</v>
      </c>
      <c r="AY84">
        <v>0.0015493114598416596</v>
      </c>
      <c r="AZ84">
        <v>476921.49</v>
      </c>
    </row>
    <row r="85" spans="1:52" ht="12.75">
      <c r="A85" s="91" t="s">
        <v>127</v>
      </c>
      <c r="B85" s="1" t="s">
        <v>127</v>
      </c>
      <c r="C85" s="53">
        <v>0.028973500008929603</v>
      </c>
      <c r="D85" s="152">
        <v>1605826.9199999997</v>
      </c>
      <c r="E85" s="93"/>
      <c r="G85" s="53">
        <v>0.035765714860763416</v>
      </c>
      <c r="H85" s="152">
        <v>2553178.289999999</v>
      </c>
      <c r="I85" s="93"/>
      <c r="K85" s="53">
        <v>0.03330627348845089</v>
      </c>
      <c r="L85" s="152">
        <v>3315875.570000001</v>
      </c>
      <c r="M85" s="93"/>
      <c r="O85" s="53">
        <v>0.03277229697062403</v>
      </c>
      <c r="P85" s="152">
        <v>3718716.460000001</v>
      </c>
      <c r="Q85" s="93"/>
      <c r="S85" s="53">
        <v>0.030366062445285603</v>
      </c>
      <c r="T85" s="104">
        <v>3853510.52</v>
      </c>
      <c r="W85" s="53">
        <v>0.03126101144362631</v>
      </c>
      <c r="X85" s="100">
        <v>4598109.09</v>
      </c>
      <c r="AA85" s="53">
        <v>0.03189106290216862</v>
      </c>
      <c r="AB85" s="100">
        <v>5916749.79</v>
      </c>
      <c r="AE85" s="53">
        <v>0.030741492181537787</v>
      </c>
      <c r="AF85" s="100">
        <v>6135969.5</v>
      </c>
      <c r="AG85" s="5"/>
      <c r="AI85" s="53">
        <v>0.029963135840444723</v>
      </c>
      <c r="AJ85" s="100">
        <v>6453175.729999999</v>
      </c>
      <c r="AK85" s="5"/>
      <c r="AM85" s="52">
        <v>0.02985026355416959</v>
      </c>
      <c r="AN85" s="100">
        <v>7165208.69</v>
      </c>
      <c r="AQ85" s="52">
        <v>0.030201716497726742</v>
      </c>
      <c r="AR85" s="100">
        <v>8370032.31</v>
      </c>
      <c r="AU85" s="52">
        <v>0.029601310713215697</v>
      </c>
      <c r="AV85" s="100">
        <v>8660549.120000001</v>
      </c>
      <c r="AY85">
        <v>0.029097920729495946</v>
      </c>
      <c r="AZ85">
        <v>8957155.53</v>
      </c>
    </row>
    <row r="86" spans="1:52" ht="12.75">
      <c r="A86" s="91" t="s">
        <v>118</v>
      </c>
      <c r="B86" s="1" t="s">
        <v>118</v>
      </c>
      <c r="C86" s="53">
        <v>0.001411080159817824</v>
      </c>
      <c r="D86" s="152">
        <v>78207.69</v>
      </c>
      <c r="E86" s="93"/>
      <c r="G86" s="53">
        <v>0.0014085184146777636</v>
      </c>
      <c r="H86" s="152">
        <v>100548.76999999999</v>
      </c>
      <c r="I86" s="93"/>
      <c r="K86" s="53">
        <v>0.0011406491826016166</v>
      </c>
      <c r="L86" s="152">
        <v>113559.70999999999</v>
      </c>
      <c r="M86" s="93"/>
      <c r="O86" s="53">
        <v>0.001296537343163754</v>
      </c>
      <c r="P86" s="152">
        <v>147119.83</v>
      </c>
      <c r="Q86" s="93"/>
      <c r="S86" s="53">
        <v>0.0012034384024872454</v>
      </c>
      <c r="T86" s="104">
        <v>152718.6</v>
      </c>
      <c r="W86" s="53">
        <v>0.0013584113518824862</v>
      </c>
      <c r="X86" s="100">
        <v>199805.55</v>
      </c>
      <c r="AA86" s="53">
        <v>0.0014606387605679866</v>
      </c>
      <c r="AB86" s="100">
        <v>270992.35</v>
      </c>
      <c r="AE86" s="53">
        <v>0.0014809056006166012</v>
      </c>
      <c r="AF86" s="100">
        <v>295587.2</v>
      </c>
      <c r="AG86" s="5"/>
      <c r="AI86" s="53">
        <v>0.0014828355831905079</v>
      </c>
      <c r="AJ86" s="100">
        <v>319359.05000000005</v>
      </c>
      <c r="AK86" s="5"/>
      <c r="AM86" s="52">
        <v>0.0014465234704251464</v>
      </c>
      <c r="AN86" s="100">
        <v>347221.14</v>
      </c>
      <c r="AQ86" s="52">
        <v>0.0015179196742768318</v>
      </c>
      <c r="AR86" s="100">
        <v>420672.67</v>
      </c>
      <c r="AU86" s="52">
        <v>0.0015228587770125881</v>
      </c>
      <c r="AV86" s="100">
        <v>445547.61</v>
      </c>
      <c r="AY86">
        <v>0.0015997885724941298</v>
      </c>
      <c r="AZ86">
        <v>492459.76</v>
      </c>
    </row>
    <row r="87" spans="1:52" ht="12.75">
      <c r="A87" s="91" t="s">
        <v>145</v>
      </c>
      <c r="B87" s="1" t="s">
        <v>145</v>
      </c>
      <c r="C87" s="53">
        <v>0.0001371779667841733</v>
      </c>
      <c r="D87" s="152">
        <v>7602.949999999997</v>
      </c>
      <c r="E87" s="93"/>
      <c r="G87" s="53">
        <v>0.0004941770614630238</v>
      </c>
      <c r="H87" s="152">
        <v>35277.41999999987</v>
      </c>
      <c r="I87" s="93"/>
      <c r="K87" s="53">
        <v>0.0009374129229494915</v>
      </c>
      <c r="L87" s="152">
        <v>93326.09999999986</v>
      </c>
      <c r="M87" s="93"/>
      <c r="O87" s="53">
        <v>0.0009181260200121877</v>
      </c>
      <c r="P87" s="152">
        <v>104180.99</v>
      </c>
      <c r="Q87" s="93"/>
      <c r="S87" s="53">
        <v>0.001449699522718369</v>
      </c>
      <c r="T87" s="104">
        <v>183969.6</v>
      </c>
      <c r="W87" s="53">
        <v>0.0017373170954476744</v>
      </c>
      <c r="X87" s="100">
        <v>255537.91</v>
      </c>
      <c r="AA87" s="53">
        <v>0.001491000692077188</v>
      </c>
      <c r="AB87" s="100">
        <v>276625.4</v>
      </c>
      <c r="AE87" s="53">
        <v>0.0014886645593454057</v>
      </c>
      <c r="AF87" s="100">
        <v>297135.88</v>
      </c>
      <c r="AG87" s="5"/>
      <c r="AI87" s="53">
        <v>0.005447595408025443</v>
      </c>
      <c r="AJ87" s="100">
        <v>1173251.38</v>
      </c>
      <c r="AK87" s="5"/>
      <c r="AM87" s="52">
        <v>0.005786550100424037</v>
      </c>
      <c r="AN87" s="100">
        <v>1388994.07</v>
      </c>
      <c r="AQ87" s="52">
        <v>0.005375133244592101</v>
      </c>
      <c r="AR87" s="100">
        <v>1489651.7199999997</v>
      </c>
      <c r="AU87" s="52">
        <v>0.005821220133285954</v>
      </c>
      <c r="AV87" s="100">
        <v>1703132.7900000005</v>
      </c>
      <c r="AY87">
        <v>0.005963131419422636</v>
      </c>
      <c r="AZ87">
        <v>1835618.9800000002</v>
      </c>
    </row>
    <row r="88" spans="1:52" ht="12.75">
      <c r="A88" s="91" t="s">
        <v>146</v>
      </c>
      <c r="B88" s="1" t="s">
        <v>146</v>
      </c>
      <c r="C88" s="53">
        <v>0.008726652961892024</v>
      </c>
      <c r="D88" s="152">
        <v>483665.9099999999</v>
      </c>
      <c r="E88" s="93"/>
      <c r="G88" s="53">
        <v>0.008850365274792335</v>
      </c>
      <c r="H88" s="152">
        <v>631793.8999999998</v>
      </c>
      <c r="I88" s="93"/>
      <c r="K88" s="53">
        <v>0.00773391129233509</v>
      </c>
      <c r="L88" s="152">
        <v>769965.6799999999</v>
      </c>
      <c r="M88" s="93"/>
      <c r="O88" s="53">
        <v>0.008039219489878124</v>
      </c>
      <c r="P88" s="152">
        <v>912221.0099999999</v>
      </c>
      <c r="Q88" s="93"/>
      <c r="S88" s="53">
        <v>0.008694430683152335</v>
      </c>
      <c r="T88" s="104">
        <v>1103339.63</v>
      </c>
      <c r="W88" s="53">
        <v>0.008450447520526422</v>
      </c>
      <c r="X88" s="100">
        <v>1242956.57</v>
      </c>
      <c r="AA88" s="53">
        <v>0.0074179994773773215</v>
      </c>
      <c r="AB88" s="100">
        <v>1376261.65</v>
      </c>
      <c r="AE88" s="53">
        <v>0.008752947835300916</v>
      </c>
      <c r="AF88" s="100">
        <v>1747079.18</v>
      </c>
      <c r="AG88" s="5"/>
      <c r="AI88" s="53">
        <v>0.009218182173794786</v>
      </c>
      <c r="AJ88" s="100">
        <v>1985324.5599999996</v>
      </c>
      <c r="AK88" s="5"/>
      <c r="AM88" s="52">
        <v>0.009666465587649822</v>
      </c>
      <c r="AN88" s="100">
        <v>2320322.67</v>
      </c>
      <c r="AQ88" s="52">
        <v>0.009124565134862097</v>
      </c>
      <c r="AR88" s="100">
        <v>2528760.41</v>
      </c>
      <c r="AU88" s="52">
        <v>0.009285507622169297</v>
      </c>
      <c r="AV88" s="100">
        <v>2716690.340000001</v>
      </c>
      <c r="AY88">
        <v>0.009412203650128143</v>
      </c>
      <c r="AZ88">
        <v>2897340.080000001</v>
      </c>
    </row>
    <row r="89" spans="1:52" ht="12.75">
      <c r="A89" s="91" t="s">
        <v>147</v>
      </c>
      <c r="B89" s="1" t="s">
        <v>147</v>
      </c>
      <c r="C89" s="53">
        <v>0.0006370698176739336</v>
      </c>
      <c r="D89" s="152">
        <v>35308.949999999975</v>
      </c>
      <c r="E89" s="93"/>
      <c r="G89" s="53">
        <v>0.0010323998940531837</v>
      </c>
      <c r="H89" s="152">
        <v>73699.09999999998</v>
      </c>
      <c r="I89" s="93"/>
      <c r="K89" s="53">
        <v>0.0008558085868014125</v>
      </c>
      <c r="L89" s="152">
        <v>85201.80999999997</v>
      </c>
      <c r="M89" s="93"/>
      <c r="O89" s="53">
        <v>0.0010133611690563743</v>
      </c>
      <c r="P89" s="152">
        <v>114987.45000000001</v>
      </c>
      <c r="Q89" s="93"/>
      <c r="S89" s="53">
        <v>0.001381896352584272</v>
      </c>
      <c r="T89" s="104">
        <v>175365.25</v>
      </c>
      <c r="W89" s="53">
        <v>0.0015402840501574807</v>
      </c>
      <c r="X89" s="100">
        <v>226556.78</v>
      </c>
      <c r="AA89" s="53">
        <v>0.0013882645462589293</v>
      </c>
      <c r="AB89" s="100">
        <v>257564.76</v>
      </c>
      <c r="AE89" s="53">
        <v>0.001422428689211084</v>
      </c>
      <c r="AF89" s="100">
        <v>283915.27</v>
      </c>
      <c r="AG89" s="5"/>
      <c r="AI89" s="53">
        <v>0.0016011228104552946</v>
      </c>
      <c r="AJ89" s="100">
        <v>344834.63</v>
      </c>
      <c r="AK89" s="5"/>
      <c r="AM89" s="52">
        <v>0.0018159124934404513</v>
      </c>
      <c r="AN89" s="100">
        <v>435888.68</v>
      </c>
      <c r="AQ89" s="52">
        <v>0.0018190459710787715</v>
      </c>
      <c r="AR89" s="100">
        <v>504126.10000000003</v>
      </c>
      <c r="AU89" s="52">
        <v>0.0018442607089787712</v>
      </c>
      <c r="AV89" s="100">
        <v>539581.1900000001</v>
      </c>
      <c r="AY89">
        <v>0.0018460232988167056</v>
      </c>
      <c r="AZ89">
        <v>568257.71</v>
      </c>
    </row>
    <row r="90" spans="1:52" ht="12.75">
      <c r="A90" s="91" t="s">
        <v>119</v>
      </c>
      <c r="B90" s="1" t="s">
        <v>119</v>
      </c>
      <c r="C90" s="53">
        <v>0.0005919734598470773</v>
      </c>
      <c r="D90" s="152">
        <v>32809.529999999984</v>
      </c>
      <c r="E90" s="93"/>
      <c r="G90" s="53">
        <v>0.0004924446536738184</v>
      </c>
      <c r="H90" s="152">
        <v>35153.749999999985</v>
      </c>
      <c r="I90" s="93"/>
      <c r="K90" s="53">
        <v>0.0005129382698688736</v>
      </c>
      <c r="L90" s="152">
        <v>51066.63999999999</v>
      </c>
      <c r="M90" s="93"/>
      <c r="O90" s="53">
        <v>0.0006339825531966414</v>
      </c>
      <c r="P90" s="152">
        <v>71938.85</v>
      </c>
      <c r="Q90" s="93"/>
      <c r="S90" s="53">
        <v>0.0006665875843626586</v>
      </c>
      <c r="T90" s="104">
        <v>84591.22</v>
      </c>
      <c r="W90" s="53">
        <v>0.0005896999702507203</v>
      </c>
      <c r="X90" s="100">
        <v>86737.59</v>
      </c>
      <c r="AA90" s="53">
        <v>0.0006041617697616914</v>
      </c>
      <c r="AB90" s="100">
        <v>112090.15</v>
      </c>
      <c r="AE90" s="53">
        <v>0.0006729696290109732</v>
      </c>
      <c r="AF90" s="100">
        <v>134324.03</v>
      </c>
      <c r="AG90" s="5"/>
      <c r="AI90" s="53">
        <v>0.0007225172695418815</v>
      </c>
      <c r="AJ90" s="100">
        <v>155608.91</v>
      </c>
      <c r="AK90" s="5"/>
      <c r="AM90" s="52">
        <v>0.0006590372955001198</v>
      </c>
      <c r="AN90" s="100">
        <v>158194.24</v>
      </c>
      <c r="AQ90" s="52">
        <v>0.0006575429187551044</v>
      </c>
      <c r="AR90" s="100">
        <v>182229.88999999998</v>
      </c>
      <c r="AU90" s="52">
        <v>0.0007120297961936587</v>
      </c>
      <c r="AV90" s="100">
        <v>208320.81</v>
      </c>
      <c r="AY90">
        <v>0.0007755972783651309</v>
      </c>
      <c r="AZ90">
        <v>238750.58000000002</v>
      </c>
    </row>
    <row r="91" spans="1:52" ht="12.75">
      <c r="A91" s="91" t="s">
        <v>74</v>
      </c>
      <c r="B91" s="1" t="s">
        <v>74</v>
      </c>
      <c r="C91" s="53">
        <v>0.0039503828119596485</v>
      </c>
      <c r="D91" s="152">
        <v>218945.96999999997</v>
      </c>
      <c r="E91" s="93"/>
      <c r="G91" s="53">
        <v>0.0034964544688853073</v>
      </c>
      <c r="H91" s="152">
        <v>249598.57999999996</v>
      </c>
      <c r="I91" s="93"/>
      <c r="K91" s="53">
        <v>0.003780643458336106</v>
      </c>
      <c r="L91" s="152">
        <v>376389.8500000001</v>
      </c>
      <c r="M91" s="93"/>
      <c r="O91" s="53">
        <v>0.0038948777644225337</v>
      </c>
      <c r="P91" s="152">
        <v>441956.99999999994</v>
      </c>
      <c r="Q91" s="93"/>
      <c r="S91" s="53">
        <v>0.0054764487382958525</v>
      </c>
      <c r="T91" s="104">
        <v>694971.66</v>
      </c>
      <c r="W91" s="53">
        <v>0.005882750512811605</v>
      </c>
      <c r="X91" s="100">
        <v>865280.02</v>
      </c>
      <c r="AA91" s="53">
        <v>0.006419522022828306</v>
      </c>
      <c r="AB91" s="100">
        <v>1191014.1</v>
      </c>
      <c r="AE91" s="53">
        <v>0.006007575800849652</v>
      </c>
      <c r="AF91" s="100">
        <v>1199105.81</v>
      </c>
      <c r="AG91" s="5"/>
      <c r="AI91" s="53">
        <v>0.006314400122325494</v>
      </c>
      <c r="AJ91" s="100">
        <v>1359935.5499999998</v>
      </c>
      <c r="AK91" s="5"/>
      <c r="AM91" s="52">
        <v>0.006102565240536004</v>
      </c>
      <c r="AN91" s="100">
        <v>1464849.83</v>
      </c>
      <c r="AQ91" s="52">
        <v>0.0064388303821292315</v>
      </c>
      <c r="AR91" s="100">
        <v>1784442.2300000004</v>
      </c>
      <c r="AU91" s="52">
        <v>0.006485639308491909</v>
      </c>
      <c r="AV91" s="100">
        <v>1897524.0100000002</v>
      </c>
      <c r="AY91">
        <v>0.006942659738757356</v>
      </c>
      <c r="AZ91">
        <v>2137145.25</v>
      </c>
    </row>
    <row r="92" spans="1:52" ht="12.75">
      <c r="A92" s="91" t="s">
        <v>233</v>
      </c>
      <c r="B92" s="1" t="s">
        <v>234</v>
      </c>
      <c r="C92" s="53">
        <v>0.0008943071707800276</v>
      </c>
      <c r="D92" s="152">
        <v>49566.07</v>
      </c>
      <c r="E92" s="93"/>
      <c r="G92" s="53">
        <v>0.003006394029699426</v>
      </c>
      <c r="H92" s="152">
        <v>214615.03000000003</v>
      </c>
      <c r="I92" s="93"/>
      <c r="K92" s="53">
        <v>0.0027509467987941855</v>
      </c>
      <c r="L92" s="152">
        <v>273876.25</v>
      </c>
      <c r="M92" s="93"/>
      <c r="O92" s="53">
        <v>0.003057902544079442</v>
      </c>
      <c r="P92" s="152">
        <v>346984.3</v>
      </c>
      <c r="Q92" s="93"/>
      <c r="S92" s="53">
        <v>0.00319189667403419</v>
      </c>
      <c r="T92" s="104">
        <v>405057.7</v>
      </c>
      <c r="W92" s="53">
        <v>0.004035759228767118</v>
      </c>
      <c r="X92" s="100">
        <v>593610.39</v>
      </c>
      <c r="AA92" s="53">
        <v>0.004337375836722978</v>
      </c>
      <c r="AB92" s="100">
        <v>804713.46</v>
      </c>
      <c r="AE92" s="53">
        <v>0.004973498006114388</v>
      </c>
      <c r="AF92" s="100">
        <v>992704.97</v>
      </c>
      <c r="AG92" s="5"/>
      <c r="AI92" s="53">
        <v>0.005044824566396133</v>
      </c>
      <c r="AJ92" s="100">
        <v>1086506.4200000002</v>
      </c>
      <c r="AK92" s="5"/>
      <c r="AM92" s="52">
        <v>0.0057058580853212425</v>
      </c>
      <c r="AN92" s="100">
        <v>1369624.89</v>
      </c>
      <c r="AQ92" s="52">
        <v>0.005953868317816369</v>
      </c>
      <c r="AR92" s="100">
        <v>1650040.9899999995</v>
      </c>
      <c r="AU92" s="52">
        <v>0.006201648053116636</v>
      </c>
      <c r="AV92" s="100">
        <v>1814435.7900000005</v>
      </c>
      <c r="AY92">
        <v>0.006161556821363411</v>
      </c>
      <c r="AZ92">
        <v>1896699.8800000006</v>
      </c>
    </row>
    <row r="93" spans="1:52" ht="12.75">
      <c r="A93" s="91" t="s">
        <v>148</v>
      </c>
      <c r="B93" s="1" t="s">
        <v>148</v>
      </c>
      <c r="C93" s="53">
        <v>0.010419369837729273</v>
      </c>
      <c r="D93" s="152">
        <v>577483.03</v>
      </c>
      <c r="E93" s="93"/>
      <c r="G93" s="53">
        <v>0.008900849545701759</v>
      </c>
      <c r="H93" s="152">
        <v>635397.78</v>
      </c>
      <c r="I93" s="93"/>
      <c r="K93" s="53">
        <v>0.009466233069301248</v>
      </c>
      <c r="L93" s="152">
        <v>942430.5900000001</v>
      </c>
      <c r="M93" s="93"/>
      <c r="O93" s="53">
        <v>0.00883169818810981</v>
      </c>
      <c r="P93" s="152">
        <v>1002144.6299999999</v>
      </c>
      <c r="Q93" s="93"/>
      <c r="S93" s="53">
        <v>0.008877876266075162</v>
      </c>
      <c r="T93" s="104">
        <v>1126619.22</v>
      </c>
      <c r="W93" s="53">
        <v>0.012727671869334442</v>
      </c>
      <c r="X93" s="100">
        <v>1872083.5</v>
      </c>
      <c r="AA93" s="53">
        <v>0.013191891564416672</v>
      </c>
      <c r="AB93" s="100">
        <v>2447492.01</v>
      </c>
      <c r="AE93" s="53">
        <v>0.01267862654139052</v>
      </c>
      <c r="AF93" s="100">
        <v>2530640.52</v>
      </c>
      <c r="AG93" s="5"/>
      <c r="AI93" s="53">
        <v>0.011950786747580142</v>
      </c>
      <c r="AJ93" s="100">
        <v>2573846.9900000007</v>
      </c>
      <c r="AK93" s="5"/>
      <c r="AM93" s="52">
        <v>0.012958591637804773</v>
      </c>
      <c r="AN93" s="100">
        <v>3110559.25</v>
      </c>
      <c r="AQ93" s="52">
        <v>0.012687118942573296</v>
      </c>
      <c r="AR93" s="100">
        <v>3516078.15</v>
      </c>
      <c r="AU93" s="52">
        <v>0.012445968611972913</v>
      </c>
      <c r="AV93" s="100">
        <v>3641356.41</v>
      </c>
      <c r="AY93">
        <v>0.01250415235622683</v>
      </c>
      <c r="AZ93">
        <v>3849128.55</v>
      </c>
    </row>
    <row r="94" spans="1:52" ht="12.75">
      <c r="A94" s="91" t="s">
        <v>75</v>
      </c>
      <c r="B94" s="1" t="s">
        <v>75</v>
      </c>
      <c r="C94" s="53">
        <v>0.00021894166071045656</v>
      </c>
      <c r="D94" s="152">
        <v>12134.620000000003</v>
      </c>
      <c r="E94" s="93"/>
      <c r="G94" s="53">
        <v>0.0001699855276709709</v>
      </c>
      <c r="H94" s="152">
        <v>12134.620000000003</v>
      </c>
      <c r="I94" s="93"/>
      <c r="K94" s="53">
        <v>0.00023465431427526252</v>
      </c>
      <c r="L94" s="152">
        <v>23361.5</v>
      </c>
      <c r="M94" s="93"/>
      <c r="O94" s="53">
        <v>0.0002058801804102142</v>
      </c>
      <c r="P94" s="152">
        <v>23361.5</v>
      </c>
      <c r="Q94" s="93"/>
      <c r="S94" s="53">
        <v>0.00018409104221558985</v>
      </c>
      <c r="T94" s="104">
        <v>23361.5</v>
      </c>
      <c r="W94" s="53">
        <v>0.0001588270535878643</v>
      </c>
      <c r="X94" s="100">
        <v>23361.5</v>
      </c>
      <c r="AA94" s="53">
        <v>0.00018190365399066484</v>
      </c>
      <c r="AB94" s="100">
        <v>33748.59</v>
      </c>
      <c r="AE94" s="53">
        <v>0.0001690820033611517</v>
      </c>
      <c r="AF94" s="100">
        <v>33748.59</v>
      </c>
      <c r="AG94" s="5"/>
      <c r="AI94" s="53">
        <v>0.0006952242102148834</v>
      </c>
      <c r="AJ94" s="100">
        <v>149730.79</v>
      </c>
      <c r="AK94" s="5"/>
      <c r="AM94" s="52">
        <v>0.0006237785578962698</v>
      </c>
      <c r="AN94" s="100">
        <v>149730.79</v>
      </c>
      <c r="AQ94" s="52">
        <v>0.0005749523318559474</v>
      </c>
      <c r="AR94" s="100">
        <v>159340.93</v>
      </c>
      <c r="AU94" s="52">
        <v>0.000599172897079553</v>
      </c>
      <c r="AV94" s="100">
        <v>175301.91</v>
      </c>
      <c r="AY94">
        <v>0.0006097177433337466</v>
      </c>
      <c r="AZ94">
        <v>187688.21000000002</v>
      </c>
    </row>
    <row r="95" spans="1:52" ht="12.75">
      <c r="A95" s="91" t="s">
        <v>71</v>
      </c>
      <c r="B95" s="1" t="s">
        <v>71</v>
      </c>
      <c r="C95" s="53">
        <v>0.008989016976028646</v>
      </c>
      <c r="D95" s="152">
        <v>498207.1699999999</v>
      </c>
      <c r="E95" s="93"/>
      <c r="G95" s="53">
        <v>0.008362823669960603</v>
      </c>
      <c r="H95" s="152">
        <v>596990.16</v>
      </c>
      <c r="I95" s="93"/>
      <c r="K95" s="53">
        <v>0.006561632719075733</v>
      </c>
      <c r="L95" s="152">
        <v>653257.04</v>
      </c>
      <c r="M95" s="93"/>
      <c r="O95" s="53">
        <v>0.0068795234845108405</v>
      </c>
      <c r="P95" s="152">
        <v>780628.75</v>
      </c>
      <c r="Q95" s="93"/>
      <c r="S95" s="53">
        <v>0.00665147054128587</v>
      </c>
      <c r="T95" s="104">
        <v>844084.14</v>
      </c>
      <c r="W95" s="53">
        <v>0.006869513018031913</v>
      </c>
      <c r="X95" s="100">
        <v>1010420.61</v>
      </c>
      <c r="AA95" s="53">
        <v>0.005859311952380729</v>
      </c>
      <c r="AB95" s="100">
        <v>1087078.31</v>
      </c>
      <c r="AE95" s="53">
        <v>0.006061285803363922</v>
      </c>
      <c r="AF95" s="100">
        <v>1209826.27</v>
      </c>
      <c r="AG95" s="5"/>
      <c r="AI95" s="53">
        <v>0.006088770063306672</v>
      </c>
      <c r="AJ95" s="100">
        <v>1311341.4899999995</v>
      </c>
      <c r="AK95" s="5"/>
      <c r="AM95" s="52">
        <v>0.006858269122020691</v>
      </c>
      <c r="AN95" s="100">
        <v>1646247.76</v>
      </c>
      <c r="AQ95" s="52">
        <v>0.006253032990033275</v>
      </c>
      <c r="AR95" s="100">
        <v>1732950.7799999998</v>
      </c>
      <c r="AU95" s="52">
        <v>0.0063776425954004835</v>
      </c>
      <c r="AV95" s="100">
        <v>1865927.0700000003</v>
      </c>
      <c r="AY95">
        <v>0.006644158816425468</v>
      </c>
      <c r="AZ95">
        <v>2045258.2999999996</v>
      </c>
    </row>
    <row r="96" spans="1:52" ht="12.75">
      <c r="A96" s="91" t="s">
        <v>149</v>
      </c>
      <c r="B96" s="1" t="s">
        <v>149</v>
      </c>
      <c r="C96" s="53">
        <v>0.0006789356248654839</v>
      </c>
      <c r="D96" s="152">
        <v>37629.32000000001</v>
      </c>
      <c r="E96" s="93"/>
      <c r="G96" s="53">
        <v>0.0005271232074922675</v>
      </c>
      <c r="H96" s="152">
        <v>37629.32000000001</v>
      </c>
      <c r="I96" s="93"/>
      <c r="K96" s="53">
        <v>0.00047145714460572187</v>
      </c>
      <c r="L96" s="152">
        <v>46936.90000000001</v>
      </c>
      <c r="M96" s="93"/>
      <c r="O96" s="53">
        <v>0.0004136454183120169</v>
      </c>
      <c r="P96" s="152">
        <v>46936.9</v>
      </c>
      <c r="Q96" s="93"/>
      <c r="S96" s="53">
        <v>0.00043996210649152053</v>
      </c>
      <c r="T96" s="104">
        <v>55832.02</v>
      </c>
      <c r="W96" s="53">
        <v>0.00037958329869480605</v>
      </c>
      <c r="X96" s="100">
        <v>55832.02</v>
      </c>
      <c r="AA96" s="53">
        <v>0.0003995687428018761</v>
      </c>
      <c r="AB96" s="100">
        <v>74132</v>
      </c>
      <c r="AE96" s="53">
        <v>0.0004292063703232335</v>
      </c>
      <c r="AF96" s="100">
        <v>85669.14</v>
      </c>
      <c r="AG96" s="5"/>
      <c r="AI96" s="53">
        <v>0.0004876761999904905</v>
      </c>
      <c r="AJ96" s="100">
        <v>105031.07</v>
      </c>
      <c r="AK96" s="5"/>
      <c r="AM96" s="52">
        <v>0.0004831610823989325</v>
      </c>
      <c r="AN96" s="100">
        <v>115977.2</v>
      </c>
      <c r="AQ96" s="52">
        <v>0.0004849702191056675</v>
      </c>
      <c r="AR96" s="100">
        <v>134403.5</v>
      </c>
      <c r="AU96" s="52">
        <v>0.0004948816161163513</v>
      </c>
      <c r="AV96" s="100">
        <v>144789.08</v>
      </c>
      <c r="AY96">
        <v>0.0008567965773305757</v>
      </c>
      <c r="AZ96">
        <v>263746</v>
      </c>
    </row>
    <row r="97" spans="1:52" ht="12.75">
      <c r="A97" s="93" t="s">
        <v>73</v>
      </c>
      <c r="B97" s="1" t="s">
        <v>73</v>
      </c>
      <c r="C97" s="53">
        <v>0.00012804672204235585</v>
      </c>
      <c r="D97" s="152">
        <v>7096.860000000008</v>
      </c>
      <c r="E97" s="93"/>
      <c r="G97" s="53">
        <v>0.0006694053395115231</v>
      </c>
      <c r="H97" s="152">
        <v>47786.30000000002</v>
      </c>
      <c r="I97" s="93"/>
      <c r="K97" s="53">
        <v>0.000570911741866524</v>
      </c>
      <c r="L97" s="152">
        <v>56838.31000000002</v>
      </c>
      <c r="M97" s="93"/>
      <c r="O97" s="53">
        <v>0.0006523563557408811</v>
      </c>
      <c r="P97" s="152">
        <v>74023.75</v>
      </c>
      <c r="Q97" s="93"/>
      <c r="S97" s="53">
        <v>0.0006153916539417191</v>
      </c>
      <c r="T97" s="104">
        <v>78094.36</v>
      </c>
      <c r="W97" s="53">
        <v>0.0006416379090813065</v>
      </c>
      <c r="X97" s="100">
        <v>94377.02</v>
      </c>
      <c r="AA97" s="53">
        <v>0.0005504785460122275</v>
      </c>
      <c r="AB97" s="100">
        <v>102130.3</v>
      </c>
      <c r="AE97" s="53">
        <v>0.0005975083094528623</v>
      </c>
      <c r="AF97" s="100">
        <v>119262.03</v>
      </c>
      <c r="AG97" s="5"/>
      <c r="AI97" s="53">
        <v>0.002724375591868675</v>
      </c>
      <c r="AJ97" s="100">
        <v>586750.1499999999</v>
      </c>
      <c r="AK97" s="5"/>
      <c r="AM97" s="52">
        <v>0.002721669466794798</v>
      </c>
      <c r="AN97" s="100">
        <v>653305.11</v>
      </c>
      <c r="AQ97" s="52">
        <v>0.002570087053361131</v>
      </c>
      <c r="AR97" s="100">
        <v>712267.8500000001</v>
      </c>
      <c r="AU97" s="52">
        <v>0.002613235680180908</v>
      </c>
      <c r="AV97" s="100">
        <v>764562.6299999999</v>
      </c>
      <c r="AY97">
        <v>0.002671624828407797</v>
      </c>
      <c r="AZ97">
        <v>822401</v>
      </c>
    </row>
    <row r="98" spans="1:52" ht="12.75">
      <c r="A98" s="91" t="s">
        <v>70</v>
      </c>
      <c r="B98" s="1" t="s">
        <v>70</v>
      </c>
      <c r="C98" s="53">
        <v>0.12199574373068323</v>
      </c>
      <c r="D98" s="152">
        <v>6761490.649999996</v>
      </c>
      <c r="E98" s="93"/>
      <c r="G98" s="53">
        <v>0.12867095758921793</v>
      </c>
      <c r="H98" s="152">
        <v>9185330.050000003</v>
      </c>
      <c r="I98" s="93"/>
      <c r="K98" s="53">
        <v>0.11354464620802371</v>
      </c>
      <c r="L98" s="152">
        <v>11304174.23000001</v>
      </c>
      <c r="M98" s="93"/>
      <c r="O98" s="53">
        <v>0.11524374350687583</v>
      </c>
      <c r="P98" s="152">
        <v>13076862.03</v>
      </c>
      <c r="Q98" s="93"/>
      <c r="S98" s="53">
        <v>0.27790561649846424</v>
      </c>
      <c r="T98" s="104">
        <v>35266746.18</v>
      </c>
      <c r="W98" s="53">
        <v>0.2796764312920534</v>
      </c>
      <c r="X98" s="100">
        <v>41136952.44</v>
      </c>
      <c r="AA98" s="53">
        <v>0.27037956813674363</v>
      </c>
      <c r="AB98" s="100">
        <v>50163528.82</v>
      </c>
      <c r="AE98" s="53">
        <v>0.26970307671464283</v>
      </c>
      <c r="AF98" s="100">
        <v>53832450.3900001</v>
      </c>
      <c r="AG98" s="5"/>
      <c r="AI98" s="53">
        <v>0.2681471292817909</v>
      </c>
      <c r="AJ98" s="100">
        <v>57750982.939999975</v>
      </c>
      <c r="AK98" s="5"/>
      <c r="AM98" s="52">
        <v>0.2685766595512561</v>
      </c>
      <c r="AN98" s="100">
        <v>64468704.32</v>
      </c>
      <c r="AQ98" s="52">
        <v>0.26485348193247144</v>
      </c>
      <c r="AR98" s="100">
        <v>73400867.83999996</v>
      </c>
      <c r="AU98" s="52">
        <v>0.26350224542072503</v>
      </c>
      <c r="AV98" s="100">
        <v>77093685.54000002</v>
      </c>
      <c r="AY98">
        <v>0.2618486817045757</v>
      </c>
      <c r="AZ98">
        <v>80604363.08</v>
      </c>
    </row>
    <row r="99" spans="1:52" ht="12.75">
      <c r="A99" s="93" t="s">
        <v>114</v>
      </c>
      <c r="B99" s="1" t="s">
        <v>114</v>
      </c>
      <c r="C99" s="53">
        <v>0.17550654764673873</v>
      </c>
      <c r="D99" s="152">
        <v>9727272.809999999</v>
      </c>
      <c r="E99" s="93"/>
      <c r="G99" s="53">
        <v>0.1714470989204153</v>
      </c>
      <c r="H99" s="152">
        <v>12238956.009999998</v>
      </c>
      <c r="I99" s="93"/>
      <c r="K99" s="53">
        <v>0.17952488772233777</v>
      </c>
      <c r="L99" s="152">
        <v>17872974.880000006</v>
      </c>
      <c r="M99" s="93"/>
      <c r="O99" s="53">
        <v>0.16880331923009984</v>
      </c>
      <c r="P99" s="152">
        <v>19154338.869999994</v>
      </c>
      <c r="Q99" s="93"/>
      <c r="S99" s="53">
        <v>0</v>
      </c>
      <c r="T99" s="104">
        <v>0</v>
      </c>
      <c r="W99" s="53">
        <v>0</v>
      </c>
      <c r="X99" s="100">
        <v>0</v>
      </c>
      <c r="Y99" s="100"/>
      <c r="AA99" s="53">
        <v>0</v>
      </c>
      <c r="AB99" s="100"/>
      <c r="AC99" s="100"/>
      <c r="AE99" s="53">
        <v>0</v>
      </c>
      <c r="AF99" s="100">
        <v>0</v>
      </c>
      <c r="AG99" s="100"/>
      <c r="AI99" s="53">
        <v>0</v>
      </c>
      <c r="AJ99" s="100">
        <v>0</v>
      </c>
      <c r="AK99" s="100"/>
      <c r="AL99" s="100"/>
      <c r="AM99" s="52">
        <v>0</v>
      </c>
      <c r="AN99" s="100">
        <v>0</v>
      </c>
      <c r="AO99" s="100"/>
      <c r="AQ99" s="52">
        <v>0</v>
      </c>
      <c r="AR99" s="100">
        <v>0</v>
      </c>
      <c r="AU99" s="52">
        <v>0</v>
      </c>
      <c r="AV99" s="100">
        <v>0</v>
      </c>
      <c r="AY99">
        <v>0</v>
      </c>
      <c r="AZ99">
        <v>0</v>
      </c>
    </row>
    <row r="100" spans="1:52" ht="12.75">
      <c r="A100" s="91" t="s">
        <v>131</v>
      </c>
      <c r="B100" s="1" t="s">
        <v>131</v>
      </c>
      <c r="C100" s="53">
        <v>0</v>
      </c>
      <c r="D100" s="152">
        <v>0</v>
      </c>
      <c r="E100" s="93"/>
      <c r="G100" s="53">
        <v>0</v>
      </c>
      <c r="H100" s="152">
        <v>0</v>
      </c>
      <c r="I100" s="93"/>
      <c r="K100" s="53">
        <v>0</v>
      </c>
      <c r="L100" s="152">
        <v>0</v>
      </c>
      <c r="M100" s="93"/>
      <c r="O100" s="53">
        <v>0</v>
      </c>
      <c r="P100" s="152">
        <v>0</v>
      </c>
      <c r="Q100" s="93"/>
      <c r="S100" s="53">
        <v>0</v>
      </c>
      <c r="T100" s="104">
        <v>0</v>
      </c>
      <c r="W100" s="53">
        <v>0</v>
      </c>
      <c r="X100" s="100">
        <v>0</v>
      </c>
      <c r="Y100" s="100"/>
      <c r="AA100" s="53">
        <v>0</v>
      </c>
      <c r="AB100" s="100"/>
      <c r="AC100" s="100"/>
      <c r="AE100" s="53">
        <v>0</v>
      </c>
      <c r="AF100" s="100">
        <v>0</v>
      </c>
      <c r="AG100" s="100"/>
      <c r="AI100" s="53">
        <v>0</v>
      </c>
      <c r="AJ100" s="100">
        <v>0</v>
      </c>
      <c r="AK100" s="100"/>
      <c r="AL100" s="100"/>
      <c r="AM100" s="52">
        <v>0</v>
      </c>
      <c r="AN100" s="100">
        <v>0</v>
      </c>
      <c r="AO100" s="100"/>
      <c r="AQ100" s="52">
        <v>0</v>
      </c>
      <c r="AR100" s="100">
        <v>0</v>
      </c>
      <c r="AU100" s="52">
        <v>0</v>
      </c>
      <c r="AV100" s="100">
        <v>0</v>
      </c>
      <c r="AY100">
        <v>0</v>
      </c>
      <c r="AZ100">
        <v>0</v>
      </c>
    </row>
    <row r="101" spans="1:52" ht="12.75">
      <c r="A101" s="91" t="s">
        <v>159</v>
      </c>
      <c r="B101" s="1" t="s">
        <v>159</v>
      </c>
      <c r="C101" s="53">
        <v>0</v>
      </c>
      <c r="D101" s="152">
        <v>0</v>
      </c>
      <c r="E101" s="93"/>
      <c r="G101" s="53">
        <v>0</v>
      </c>
      <c r="H101" s="152">
        <v>0</v>
      </c>
      <c r="I101" s="93"/>
      <c r="K101" s="53">
        <v>0</v>
      </c>
      <c r="L101" s="152">
        <v>0</v>
      </c>
      <c r="M101" s="93"/>
      <c r="O101" s="53">
        <v>0</v>
      </c>
      <c r="P101" s="152">
        <v>0</v>
      </c>
      <c r="Q101" s="93"/>
      <c r="S101" s="53">
        <v>0</v>
      </c>
      <c r="T101" s="104">
        <v>0</v>
      </c>
      <c r="W101" s="53">
        <v>0</v>
      </c>
      <c r="X101" s="100">
        <v>0</v>
      </c>
      <c r="AA101" s="53">
        <v>0</v>
      </c>
      <c r="AB101" s="100"/>
      <c r="AE101" s="53">
        <v>0</v>
      </c>
      <c r="AF101" s="100">
        <v>0</v>
      </c>
      <c r="AG101" s="5"/>
      <c r="AI101" s="53">
        <v>0.002134291544116601</v>
      </c>
      <c r="AJ101" s="100">
        <v>459663.45</v>
      </c>
      <c r="AK101" s="5"/>
      <c r="AM101" s="52">
        <v>0.0021181334223938945</v>
      </c>
      <c r="AN101" s="100">
        <v>508433.3</v>
      </c>
      <c r="AQ101" s="52">
        <v>0.002005398863330832</v>
      </c>
      <c r="AR101" s="100">
        <v>555771.5</v>
      </c>
      <c r="AU101" s="52">
        <v>0.002683610384926816</v>
      </c>
      <c r="AV101" s="100">
        <v>785152.38</v>
      </c>
      <c r="AY101">
        <v>0.002728537937219738</v>
      </c>
      <c r="AZ101">
        <v>839920.4500000001</v>
      </c>
    </row>
    <row r="102" spans="1:52" ht="12.75">
      <c r="A102" s="91" t="s">
        <v>72</v>
      </c>
      <c r="B102" s="5" t="s">
        <v>72</v>
      </c>
      <c r="C102" s="53">
        <v>0.004280093477380041</v>
      </c>
      <c r="D102" s="152">
        <v>237219.85</v>
      </c>
      <c r="E102" s="92"/>
      <c r="G102" s="53">
        <v>0.0038675744039885574</v>
      </c>
      <c r="H102" s="152">
        <v>276091.4199999999</v>
      </c>
      <c r="I102" s="92"/>
      <c r="K102" s="53">
        <v>0.0036241507318315568</v>
      </c>
      <c r="L102" s="152">
        <v>360809.8900000001</v>
      </c>
      <c r="M102" s="92"/>
      <c r="O102" s="53">
        <v>0.004207337632482696</v>
      </c>
      <c r="P102" s="152">
        <v>477412.2400000001</v>
      </c>
      <c r="Q102" s="92"/>
      <c r="S102" s="53">
        <v>0.0045230623375190305</v>
      </c>
      <c r="T102" s="104">
        <v>573985.13</v>
      </c>
      <c r="U102" s="5"/>
      <c r="W102" s="53">
        <v>0.00422691822597393</v>
      </c>
      <c r="X102" s="100">
        <v>621727.52</v>
      </c>
      <c r="AA102" s="53">
        <v>0.0039295661637746135</v>
      </c>
      <c r="AB102" s="100">
        <v>729052.52</v>
      </c>
      <c r="AE102" s="53">
        <v>0.004124843483230697</v>
      </c>
      <c r="AF102" s="100">
        <v>823314.42</v>
      </c>
      <c r="AG102" s="5"/>
      <c r="AI102" s="53">
        <v>0.0042682057849456004</v>
      </c>
      <c r="AJ102" s="100">
        <v>919245.6399999999</v>
      </c>
      <c r="AK102" s="5"/>
      <c r="AM102" s="52">
        <v>0.0041772972732261925</v>
      </c>
      <c r="AN102" s="100">
        <v>1002711.64</v>
      </c>
      <c r="AQ102" s="52">
        <v>0.0040103168464680665</v>
      </c>
      <c r="AR102" s="100">
        <v>1111409.73</v>
      </c>
      <c r="AS102" s="5"/>
      <c r="AU102" s="52">
        <v>0.004025144192280797</v>
      </c>
      <c r="AV102" s="100">
        <v>1177649.17</v>
      </c>
      <c r="AW102" s="5"/>
      <c r="AY102">
        <v>0.004095874966295021</v>
      </c>
      <c r="AZ102">
        <v>1260825.1099999999</v>
      </c>
    </row>
    <row r="103" spans="1:52" ht="12.75">
      <c r="A103" s="91" t="s">
        <v>124</v>
      </c>
      <c r="B103" s="5" t="s">
        <v>124</v>
      </c>
      <c r="C103" s="53">
        <v>0.03872288774565413</v>
      </c>
      <c r="D103" s="152">
        <v>2146176.87</v>
      </c>
      <c r="E103" s="92"/>
      <c r="G103" s="53">
        <v>0.040360593333964474</v>
      </c>
      <c r="H103" s="152">
        <v>2881189.1800000006</v>
      </c>
      <c r="I103" s="92"/>
      <c r="K103" s="53">
        <v>0.03780978231087875</v>
      </c>
      <c r="L103" s="152">
        <v>3764231.79</v>
      </c>
      <c r="M103" s="92"/>
      <c r="O103" s="53">
        <v>0.03432541390417969</v>
      </c>
      <c r="P103" s="152">
        <v>3894950.7200000007</v>
      </c>
      <c r="Q103" s="92"/>
      <c r="S103" s="53">
        <v>0.0339415937718713</v>
      </c>
      <c r="T103" s="104">
        <v>4307252.18</v>
      </c>
      <c r="U103" s="5"/>
      <c r="W103" s="53">
        <v>0.04038697945676833</v>
      </c>
      <c r="X103" s="100">
        <v>5940426.39</v>
      </c>
      <c r="AA103" s="53">
        <v>0.04029100558336088</v>
      </c>
      <c r="AB103" s="100">
        <v>7475191.39</v>
      </c>
      <c r="AE103" s="53">
        <v>0.03889052776581861</v>
      </c>
      <c r="AF103" s="100">
        <v>7762508.43</v>
      </c>
      <c r="AG103" s="5"/>
      <c r="AI103" s="53">
        <v>0.03866987658244956</v>
      </c>
      <c r="AJ103" s="100">
        <v>8328350.890000002</v>
      </c>
      <c r="AK103" s="5"/>
      <c r="AM103" s="52">
        <v>0.03847807924958207</v>
      </c>
      <c r="AN103" s="100">
        <v>9236215.53</v>
      </c>
      <c r="AQ103" s="52">
        <v>0.03985447806296507</v>
      </c>
      <c r="AR103" s="100">
        <v>11045175.830000006</v>
      </c>
      <c r="AS103" s="5"/>
      <c r="AU103" s="52">
        <v>0.03973905736849246</v>
      </c>
      <c r="AV103" s="100">
        <v>11626581.730000002</v>
      </c>
      <c r="AW103" s="5"/>
      <c r="AY103">
        <v>0.0394386174175079</v>
      </c>
      <c r="AZ103">
        <v>12140311.790000005</v>
      </c>
    </row>
    <row r="104" spans="1:52" ht="12.75">
      <c r="A104" s="93" t="s">
        <v>130</v>
      </c>
      <c r="B104" s="1" t="s">
        <v>130</v>
      </c>
      <c r="C104" s="53">
        <v>0</v>
      </c>
      <c r="D104" s="152">
        <v>0</v>
      </c>
      <c r="E104" s="93"/>
      <c r="G104" s="53">
        <v>0</v>
      </c>
      <c r="H104" s="152">
        <v>0</v>
      </c>
      <c r="I104" s="93"/>
      <c r="K104" s="53">
        <v>0</v>
      </c>
      <c r="L104" s="152">
        <v>0</v>
      </c>
      <c r="M104" s="93"/>
      <c r="O104" s="53">
        <v>0</v>
      </c>
      <c r="P104" s="152">
        <v>0</v>
      </c>
      <c r="Q104" s="93"/>
      <c r="S104" s="53">
        <v>0</v>
      </c>
      <c r="T104" s="104">
        <v>0</v>
      </c>
      <c r="W104" s="53">
        <v>0</v>
      </c>
      <c r="X104" s="100">
        <v>0</v>
      </c>
      <c r="Y104" s="100"/>
      <c r="AA104" s="53">
        <v>0</v>
      </c>
      <c r="AB104" s="100"/>
      <c r="AC104" s="100"/>
      <c r="AE104" s="53">
        <v>0</v>
      </c>
      <c r="AF104" s="100">
        <v>0</v>
      </c>
      <c r="AG104" s="100"/>
      <c r="AI104" s="53">
        <v>0</v>
      </c>
      <c r="AJ104" s="100">
        <v>0</v>
      </c>
      <c r="AK104" s="100"/>
      <c r="AL104" s="100"/>
      <c r="AM104" s="52">
        <v>0</v>
      </c>
      <c r="AN104" s="100">
        <v>0</v>
      </c>
      <c r="AO104" s="100"/>
      <c r="AQ104" s="52">
        <v>0</v>
      </c>
      <c r="AR104" s="100">
        <v>0</v>
      </c>
      <c r="AU104" s="52">
        <v>0</v>
      </c>
      <c r="AV104" s="100">
        <v>0</v>
      </c>
      <c r="AY104">
        <v>0</v>
      </c>
      <c r="AZ104">
        <v>0</v>
      </c>
    </row>
    <row r="105" spans="1:52" ht="12.75">
      <c r="A105" s="91" t="s">
        <v>126</v>
      </c>
      <c r="B105" s="1" t="s">
        <v>126</v>
      </c>
      <c r="C105" s="53">
        <v>0.0017801530233476364</v>
      </c>
      <c r="D105" s="152">
        <v>98663.17999999998</v>
      </c>
      <c r="E105" s="93"/>
      <c r="G105" s="53">
        <v>0.001669829723386635</v>
      </c>
      <c r="H105" s="152">
        <v>119202.79</v>
      </c>
      <c r="I105" s="93"/>
      <c r="K105" s="53">
        <v>0.001843262045750083</v>
      </c>
      <c r="L105" s="152">
        <v>183509.8</v>
      </c>
      <c r="M105" s="93"/>
      <c r="O105" s="53">
        <v>0.001864154327891104</v>
      </c>
      <c r="P105" s="152">
        <v>211528.09</v>
      </c>
      <c r="Q105" s="93"/>
      <c r="S105" s="53">
        <v>0.001964348463917213</v>
      </c>
      <c r="T105" s="104">
        <v>249279.52</v>
      </c>
      <c r="W105" s="53">
        <v>0.0019675054029018365</v>
      </c>
      <c r="X105" s="100">
        <v>289395.77</v>
      </c>
      <c r="AA105" s="53">
        <v>0.001949043150011837</v>
      </c>
      <c r="AB105" s="100">
        <v>361606.03</v>
      </c>
      <c r="AE105" s="53">
        <v>0.0019926767347498557</v>
      </c>
      <c r="AF105" s="100">
        <v>397736.18</v>
      </c>
      <c r="AG105" s="5"/>
      <c r="AI105" s="53">
        <v>0.0019966574709180496</v>
      </c>
      <c r="AJ105" s="100">
        <v>430021.12999999983</v>
      </c>
      <c r="AK105" s="5"/>
      <c r="AM105" s="52">
        <v>0.0020121824875180432</v>
      </c>
      <c r="AN105" s="100">
        <v>483001.01</v>
      </c>
      <c r="AQ105" s="52">
        <v>0.002020789483180433</v>
      </c>
      <c r="AR105" s="100">
        <v>560036.8200000001</v>
      </c>
      <c r="AU105" s="52">
        <v>0.00216664068690292</v>
      </c>
      <c r="AV105" s="100">
        <v>633900.9199999999</v>
      </c>
      <c r="AY105">
        <v>0.0022577395132443796</v>
      </c>
      <c r="AZ105">
        <v>694995.5</v>
      </c>
    </row>
    <row r="106" spans="1:52" ht="13.5" thickBot="1">
      <c r="A106" s="91" t="s">
        <v>129</v>
      </c>
      <c r="B106" s="1" t="s">
        <v>129</v>
      </c>
      <c r="C106" s="53">
        <v>0.0020271956932620618</v>
      </c>
      <c r="D106" s="152">
        <v>112355.26999999976</v>
      </c>
      <c r="E106" s="93"/>
      <c r="G106" s="53">
        <v>0.003440324848747693</v>
      </c>
      <c r="H106" s="152">
        <v>245591.69999999972</v>
      </c>
      <c r="I106" s="93"/>
      <c r="K106" s="53">
        <v>0.0037969089000790767</v>
      </c>
      <c r="L106" s="152">
        <v>378009.1899999997</v>
      </c>
      <c r="M106" s="93"/>
      <c r="O106" s="53">
        <v>0.0043327528251639515</v>
      </c>
      <c r="P106" s="152">
        <v>491643.27</v>
      </c>
      <c r="Q106" s="93"/>
      <c r="S106" s="53">
        <v>0.005070654761378495</v>
      </c>
      <c r="T106" s="104">
        <v>643475.64</v>
      </c>
      <c r="W106" s="53">
        <v>0.005202972491108904</v>
      </c>
      <c r="X106" s="100">
        <v>765293.06</v>
      </c>
      <c r="AA106" s="53">
        <v>0.004777814944747281</v>
      </c>
      <c r="AB106" s="100">
        <v>886428.14</v>
      </c>
      <c r="AE106" s="53">
        <v>0.004961563574477197</v>
      </c>
      <c r="AF106" s="100">
        <v>990322.87</v>
      </c>
      <c r="AG106" s="5"/>
      <c r="AI106" s="53">
        <v>0.00516566836470677</v>
      </c>
      <c r="AJ106" s="100">
        <v>1112532.6099999999</v>
      </c>
      <c r="AK106" s="5"/>
      <c r="AM106" s="52">
        <v>0.005091249269640318</v>
      </c>
      <c r="AN106" s="100">
        <v>1222095.19</v>
      </c>
      <c r="AQ106" s="52">
        <v>0.00560940492621159</v>
      </c>
      <c r="AR106" s="100">
        <v>1554577.22</v>
      </c>
      <c r="AU106" s="52">
        <v>0.005762051685328746</v>
      </c>
      <c r="AV106" s="100">
        <v>1685821.6900000002</v>
      </c>
      <c r="AY106">
        <v>0.005799150217059533</v>
      </c>
      <c r="AZ106">
        <v>1785140.9699999997</v>
      </c>
    </row>
    <row r="107" spans="1:52" ht="13.5" thickBot="1">
      <c r="A107" s="92"/>
      <c r="B107" s="3" t="s">
        <v>40</v>
      </c>
      <c r="C107" s="122">
        <v>0.9999999999999998</v>
      </c>
      <c r="D107" s="159">
        <v>55423988.110000014</v>
      </c>
      <c r="E107" s="93"/>
      <c r="F107" s="42"/>
      <c r="G107" s="122">
        <v>0.9999999999999997</v>
      </c>
      <c r="H107" s="159">
        <v>71386194.85000004</v>
      </c>
      <c r="I107" s="93"/>
      <c r="J107" s="42"/>
      <c r="K107" s="122">
        <v>1</v>
      </c>
      <c r="L107" s="159">
        <v>99557087.08000001</v>
      </c>
      <c r="M107" s="93"/>
      <c r="N107" s="42"/>
      <c r="O107" s="122">
        <v>1</v>
      </c>
      <c r="P107" s="159">
        <v>113471340.24000001</v>
      </c>
      <c r="Q107" s="93"/>
      <c r="R107" s="42"/>
      <c r="S107" s="122">
        <v>1.0000000000000004</v>
      </c>
      <c r="T107" s="132">
        <v>126901883.53999996</v>
      </c>
      <c r="U107" s="3" t="b">
        <v>1</v>
      </c>
      <c r="V107" s="42"/>
      <c r="W107" s="122">
        <v>1.0000342938715998</v>
      </c>
      <c r="X107" s="132">
        <v>147087662.16000003</v>
      </c>
      <c r="Z107" s="42"/>
      <c r="AA107" s="122">
        <v>1</v>
      </c>
      <c r="AB107" s="132">
        <v>185530027.9</v>
      </c>
      <c r="AD107" s="42"/>
      <c r="AE107" s="122">
        <v>1</v>
      </c>
      <c r="AF107" s="132">
        <v>199598948.0200001</v>
      </c>
      <c r="AG107" s="5"/>
      <c r="AH107" s="42"/>
      <c r="AI107" s="122">
        <v>0.9999999999999998</v>
      </c>
      <c r="AJ107" s="123">
        <v>215370506.09000003</v>
      </c>
      <c r="AK107" s="5"/>
      <c r="AM107" s="60">
        <v>1.0000000000000002</v>
      </c>
      <c r="AN107" s="108">
        <v>240038372.75999993</v>
      </c>
      <c r="AQ107" s="60">
        <v>0.9999999999999998</v>
      </c>
      <c r="AR107" s="108">
        <v>277137635.89</v>
      </c>
      <c r="AU107" s="60">
        <v>0.9999999999999999</v>
      </c>
      <c r="AV107" s="108">
        <v>292573163.53000015</v>
      </c>
      <c r="AY107">
        <v>0.9999999999999994</v>
      </c>
      <c r="AZ107">
        <v>307828027.07000023</v>
      </c>
    </row>
    <row r="108" spans="1:47" ht="12.75">
      <c r="A108" s="91" t="s">
        <v>87</v>
      </c>
      <c r="C108" s="53"/>
      <c r="D108" s="157"/>
      <c r="E108" s="93"/>
      <c r="G108" s="53"/>
      <c r="H108" s="157"/>
      <c r="I108" s="93"/>
      <c r="K108" s="53"/>
      <c r="L108" s="157"/>
      <c r="M108" s="93"/>
      <c r="O108" s="53"/>
      <c r="P108" s="157"/>
      <c r="Q108" s="93"/>
      <c r="S108" s="53"/>
      <c r="T108" s="128"/>
      <c r="W108" s="53"/>
      <c r="X108" s="104"/>
      <c r="AA108" s="53"/>
      <c r="AB108" s="104"/>
      <c r="AE108" s="53"/>
      <c r="AF108" s="104"/>
      <c r="AG108" s="5"/>
      <c r="AI108" s="53"/>
      <c r="AJ108" s="104"/>
      <c r="AK108" s="5"/>
      <c r="AM108" s="52"/>
      <c r="AQ108" s="52"/>
      <c r="AU108" s="52"/>
    </row>
    <row r="109" spans="1:47" ht="12.75">
      <c r="A109" s="72" t="s">
        <v>88</v>
      </c>
      <c r="B109" s="62" t="s">
        <v>171</v>
      </c>
      <c r="C109" s="53"/>
      <c r="D109" s="160"/>
      <c r="E109" s="165"/>
      <c r="F109" s="63"/>
      <c r="G109" s="53"/>
      <c r="H109" s="160"/>
      <c r="I109" s="165"/>
      <c r="J109" s="63"/>
      <c r="K109" s="53"/>
      <c r="L109" s="160"/>
      <c r="M109" s="165"/>
      <c r="N109" s="63"/>
      <c r="O109" s="53"/>
      <c r="P109" s="160"/>
      <c r="Q109" s="165"/>
      <c r="R109" s="63"/>
      <c r="S109" s="53"/>
      <c r="T109" s="62"/>
      <c r="U109" s="62"/>
      <c r="V109" s="63"/>
      <c r="W109" s="53"/>
      <c r="X109" s="104"/>
      <c r="Z109" s="63"/>
      <c r="AA109" s="53"/>
      <c r="AB109" s="104"/>
      <c r="AD109" s="63"/>
      <c r="AE109" s="53"/>
      <c r="AF109" s="104"/>
      <c r="AG109" s="5"/>
      <c r="AH109" s="63"/>
      <c r="AI109" s="53"/>
      <c r="AJ109" s="104"/>
      <c r="AK109" s="5"/>
      <c r="AM109" s="52"/>
      <c r="AQ109" s="52"/>
      <c r="AU109" s="52"/>
    </row>
    <row r="110" spans="1:52" ht="12.75">
      <c r="A110" s="72" t="s">
        <v>216</v>
      </c>
      <c r="B110" s="64" t="s">
        <v>87</v>
      </c>
      <c r="C110" s="143">
        <v>0.24893960197553136</v>
      </c>
      <c r="D110" s="152">
        <v>13797225.539999984</v>
      </c>
      <c r="E110" s="93"/>
      <c r="G110" s="143">
        <v>0.19661051845516606</v>
      </c>
      <c r="H110" s="152">
        <v>14035276.780000003</v>
      </c>
      <c r="I110" s="93"/>
      <c r="K110" s="143">
        <v>0.13201594728699437</v>
      </c>
      <c r="L110" s="152">
        <v>13143123.159999985</v>
      </c>
      <c r="M110" s="93"/>
      <c r="O110" s="143">
        <v>0.1157413320599023</v>
      </c>
      <c r="P110" s="152">
        <v>13133324.069999998</v>
      </c>
      <c r="Q110" s="93"/>
      <c r="S110" s="143">
        <v>0.10675692560331242</v>
      </c>
      <c r="T110" s="104">
        <v>13547654.94</v>
      </c>
      <c r="W110" s="53">
        <v>0.09643768560662805</v>
      </c>
      <c r="X110" s="100">
        <v>14184793.72</v>
      </c>
      <c r="AA110" s="53">
        <v>0.07429346492325944</v>
      </c>
      <c r="AB110" s="100">
        <v>13783668.62</v>
      </c>
      <c r="AE110" s="53">
        <v>0.0692469522365171</v>
      </c>
      <c r="AF110" s="100">
        <v>13821618.82</v>
      </c>
      <c r="AG110" s="5"/>
      <c r="AI110" s="53">
        <v>0.061415200159638576</v>
      </c>
      <c r="AJ110" s="100">
        <v>13227022.740000008</v>
      </c>
      <c r="AK110" s="5"/>
      <c r="AM110" s="52">
        <v>0.05153987384496051</v>
      </c>
      <c r="AN110" s="100">
        <v>12371547.450000009</v>
      </c>
      <c r="AQ110" s="52">
        <v>0.04002983026924669</v>
      </c>
      <c r="AR110" s="100">
        <v>11094598.75000001</v>
      </c>
      <c r="AU110" s="52">
        <v>0.035266999493417286</v>
      </c>
      <c r="AV110" s="100">
        <v>10318177.610000003</v>
      </c>
      <c r="AY110">
        <v>0.03253092067449351</v>
      </c>
      <c r="AZ110">
        <v>10013929.130000012</v>
      </c>
    </row>
    <row r="111" spans="1:52" ht="12.75">
      <c r="A111" s="72" t="s">
        <v>217</v>
      </c>
      <c r="B111" s="64" t="s">
        <v>88</v>
      </c>
      <c r="C111" s="143">
        <v>0.27025873995699384</v>
      </c>
      <c r="D111" s="152">
        <v>14978817.19000001</v>
      </c>
      <c r="E111" s="93"/>
      <c r="G111" s="143">
        <v>0.26489313360564976</v>
      </c>
      <c r="H111" s="152">
        <v>18909712.849999994</v>
      </c>
      <c r="I111" s="93"/>
      <c r="K111" s="143">
        <v>0.2033876763964478</v>
      </c>
      <c r="L111" s="152">
        <v>20248684.61000001</v>
      </c>
      <c r="M111" s="93"/>
      <c r="O111" s="143">
        <v>0.19737490129780824</v>
      </c>
      <c r="P111" s="152">
        <v>22396394.580000024</v>
      </c>
      <c r="Q111" s="93"/>
      <c r="S111" s="143">
        <v>0.19555637180261193</v>
      </c>
      <c r="T111" s="104">
        <v>24816471.92</v>
      </c>
      <c r="W111" s="53">
        <v>0.1736018641198043</v>
      </c>
      <c r="X111" s="100">
        <v>25534692.34</v>
      </c>
      <c r="AA111" s="53">
        <v>0.1374228598927516</v>
      </c>
      <c r="AB111" s="100">
        <v>25496067.03</v>
      </c>
      <c r="AE111" s="53">
        <v>0.13228226752655206</v>
      </c>
      <c r="AF111" s="100">
        <v>26403401.44</v>
      </c>
      <c r="AG111" s="5"/>
      <c r="AI111" s="53">
        <v>0.1315265587859213</v>
      </c>
      <c r="AJ111" s="100">
        <v>28326941.53</v>
      </c>
      <c r="AK111" s="5"/>
      <c r="AM111" s="52">
        <v>0.12262042069177369</v>
      </c>
      <c r="AN111" s="100">
        <v>29433606.249999996</v>
      </c>
      <c r="AQ111" s="52">
        <v>0.11032683414789066</v>
      </c>
      <c r="AR111" s="100">
        <v>30577995.15999998</v>
      </c>
      <c r="AU111" s="52">
        <v>0.10772024552678566</v>
      </c>
      <c r="AV111" s="100">
        <v>31516053.010000017</v>
      </c>
      <c r="AY111">
        <v>0.10546482426896585</v>
      </c>
      <c r="AZ111">
        <v>32465028.780000016</v>
      </c>
    </row>
    <row r="112" spans="1:52" ht="12.75">
      <c r="A112" s="72" t="s">
        <v>218</v>
      </c>
      <c r="B112" s="65" t="s">
        <v>89</v>
      </c>
      <c r="C112" s="143">
        <v>0.20381450514857216</v>
      </c>
      <c r="D112" s="152">
        <v>11296212.709999999</v>
      </c>
      <c r="E112" s="93"/>
      <c r="G112" s="143">
        <v>0.20303087257213573</v>
      </c>
      <c r="H112" s="152">
        <v>14493601.43</v>
      </c>
      <c r="I112" s="93"/>
      <c r="K112" s="143">
        <v>0.17525540553410904</v>
      </c>
      <c r="L112" s="152">
        <v>17447917.670000006</v>
      </c>
      <c r="M112" s="93"/>
      <c r="O112" s="143">
        <v>0.1665327983262745</v>
      </c>
      <c r="P112" s="152">
        <v>18896699.82</v>
      </c>
      <c r="Q112" s="93"/>
      <c r="S112" s="143">
        <v>0.16192547846244518</v>
      </c>
      <c r="T112" s="104">
        <v>20548648.21</v>
      </c>
      <c r="W112" s="53">
        <v>0.16325956390467658</v>
      </c>
      <c r="X112" s="100">
        <v>24013467.58</v>
      </c>
      <c r="AA112" s="53">
        <v>0.13087660819566985</v>
      </c>
      <c r="AB112" s="100">
        <v>24281540.77</v>
      </c>
      <c r="AE112" s="53">
        <v>0.13137916497121224</v>
      </c>
      <c r="AF112" s="100">
        <v>26223143.12</v>
      </c>
      <c r="AG112" s="5"/>
      <c r="AI112" s="53">
        <v>0.13131195135968113</v>
      </c>
      <c r="AJ112" s="100">
        <v>28280721.419999987</v>
      </c>
      <c r="AK112" s="5"/>
      <c r="AM112" s="52">
        <v>0.12434907226205784</v>
      </c>
      <c r="AN112" s="100">
        <v>29848548.960000023</v>
      </c>
      <c r="AQ112" s="52">
        <v>0.10156899727520001</v>
      </c>
      <c r="AR112" s="100">
        <v>28150688.190000027</v>
      </c>
      <c r="AU112" s="52">
        <v>0.1001687082861752</v>
      </c>
      <c r="AV112" s="100">
        <v>29306675.87000001</v>
      </c>
      <c r="AY112">
        <v>0.09885889036699019</v>
      </c>
      <c r="AZ112">
        <v>30431537.180000026</v>
      </c>
    </row>
    <row r="113" spans="1:52" ht="12.75">
      <c r="A113" s="72" t="s">
        <v>219</v>
      </c>
      <c r="B113" s="64" t="s">
        <v>90</v>
      </c>
      <c r="C113" s="143">
        <v>0.11269687842750224</v>
      </c>
      <c r="D113" s="152">
        <v>6246110.45</v>
      </c>
      <c r="E113" s="93"/>
      <c r="G113" s="143">
        <v>0.1155435695561521</v>
      </c>
      <c r="H113" s="152">
        <v>8248215.7700000005</v>
      </c>
      <c r="I113" s="93"/>
      <c r="K113" s="143">
        <v>0.12773908641763365</v>
      </c>
      <c r="L113" s="152">
        <v>12717331.349999998</v>
      </c>
      <c r="M113" s="93"/>
      <c r="O113" s="143">
        <v>0.1369523968530857</v>
      </c>
      <c r="P113" s="152">
        <v>15540172.019999998</v>
      </c>
      <c r="Q113" s="93"/>
      <c r="S113" s="143">
        <v>0.1318707284965173</v>
      </c>
      <c r="T113" s="104">
        <v>16734643.83</v>
      </c>
      <c r="W113" s="53">
        <v>0.13443356410472165</v>
      </c>
      <c r="X113" s="100">
        <v>19773518.66</v>
      </c>
      <c r="AA113" s="53">
        <v>0.12378775204183536</v>
      </c>
      <c r="AB113" s="100">
        <v>22966345.09</v>
      </c>
      <c r="AE113" s="53">
        <v>0.11853709808946115</v>
      </c>
      <c r="AF113" s="100">
        <v>23659880.08</v>
      </c>
      <c r="AG113" s="5"/>
      <c r="AI113" s="53">
        <v>0.116170101488013</v>
      </c>
      <c r="AJ113" s="100">
        <v>25019613.55000002</v>
      </c>
      <c r="AK113" s="5"/>
      <c r="AM113" s="52">
        <v>0.11227223126922851</v>
      </c>
      <c r="AN113" s="100">
        <v>26949643.700000007</v>
      </c>
      <c r="AQ113" s="52">
        <v>0.09614604068465703</v>
      </c>
      <c r="AR113" s="100">
        <v>26647670.89</v>
      </c>
      <c r="AU113" s="52">
        <v>0.09552569248933937</v>
      </c>
      <c r="AV113" s="100">
        <v>27948254.049999982</v>
      </c>
      <c r="AY113">
        <v>0.09693102003741459</v>
      </c>
      <c r="AZ113">
        <v>29838084.659999978</v>
      </c>
    </row>
    <row r="114" spans="1:52" ht="12.75">
      <c r="A114" s="72" t="s">
        <v>220</v>
      </c>
      <c r="B114" s="64" t="s">
        <v>91</v>
      </c>
      <c r="C114" s="143">
        <v>0.04610370919047888</v>
      </c>
      <c r="D114" s="152">
        <v>2555251.4299999997</v>
      </c>
      <c r="E114" s="93"/>
      <c r="G114" s="143">
        <v>0.05723711760495943</v>
      </c>
      <c r="H114" s="152">
        <v>4085940.029999999</v>
      </c>
      <c r="I114" s="93"/>
      <c r="K114" s="143">
        <v>0.10397538672140907</v>
      </c>
      <c r="L114" s="152">
        <v>10351486.629999997</v>
      </c>
      <c r="M114" s="93"/>
      <c r="O114" s="143">
        <v>0.09769907596536909</v>
      </c>
      <c r="P114" s="152">
        <v>11086045.090000005</v>
      </c>
      <c r="Q114" s="93"/>
      <c r="S114" s="143">
        <v>0.09882671446753531</v>
      </c>
      <c r="T114" s="104">
        <v>12541296.21</v>
      </c>
      <c r="W114" s="53">
        <v>0.10075684236437796</v>
      </c>
      <c r="X114" s="100">
        <v>14820088.39</v>
      </c>
      <c r="AA114" s="53">
        <v>0.08690586021304639</v>
      </c>
      <c r="AB114" s="100">
        <v>16123646.67</v>
      </c>
      <c r="AE114" s="53">
        <v>0.09002051457806075</v>
      </c>
      <c r="AF114" s="100">
        <v>17968000.01</v>
      </c>
      <c r="AG114" s="5"/>
      <c r="AI114" s="53">
        <v>0.08513287869759682</v>
      </c>
      <c r="AJ114" s="100">
        <v>18335111.170000006</v>
      </c>
      <c r="AK114" s="5"/>
      <c r="AM114" s="52">
        <v>0.0874520253934086</v>
      </c>
      <c r="AN114" s="100">
        <v>20991841.870000005</v>
      </c>
      <c r="AQ114" s="52">
        <v>0.09042743703225102</v>
      </c>
      <c r="AR114" s="100">
        <v>25062712.55999999</v>
      </c>
      <c r="AU114" s="52">
        <v>0.09446385805363212</v>
      </c>
      <c r="AV114" s="100">
        <v>27637589.79000002</v>
      </c>
      <c r="AY114">
        <v>0.09391342346298463</v>
      </c>
      <c r="AZ114">
        <v>28909183.86000001</v>
      </c>
    </row>
    <row r="115" spans="1:52" ht="12.75">
      <c r="A115" s="73" t="s">
        <v>221</v>
      </c>
      <c r="B115" s="64" t="s">
        <v>92</v>
      </c>
      <c r="C115" s="143">
        <v>0.02928517516239774</v>
      </c>
      <c r="D115" s="152">
        <v>1623101.2</v>
      </c>
      <c r="E115" s="93"/>
      <c r="G115" s="143">
        <v>0.03858446476643936</v>
      </c>
      <c r="H115" s="152">
        <v>2754398.1199999996</v>
      </c>
      <c r="I115" s="93"/>
      <c r="K115" s="143">
        <v>0.10033576396196826</v>
      </c>
      <c r="L115" s="152">
        <v>9989136.389999999</v>
      </c>
      <c r="M115" s="93"/>
      <c r="O115" s="143">
        <v>0.10647490312924848</v>
      </c>
      <c r="P115" s="152">
        <v>12081849.959999999</v>
      </c>
      <c r="Q115" s="93"/>
      <c r="S115" s="143">
        <v>0.106748326046162</v>
      </c>
      <c r="T115" s="104">
        <v>13546563.64</v>
      </c>
      <c r="W115" s="53">
        <v>0.10793976807333873</v>
      </c>
      <c r="X115" s="100">
        <v>15876608.14</v>
      </c>
      <c r="AA115" s="53">
        <v>0.09476186043305174</v>
      </c>
      <c r="AB115" s="100">
        <v>17581170.61</v>
      </c>
      <c r="AE115" s="53">
        <v>0.09563393299090596</v>
      </c>
      <c r="AF115" s="100">
        <v>19088432.42</v>
      </c>
      <c r="AG115" s="5"/>
      <c r="AI115" s="53">
        <v>0.09806172657259972</v>
      </c>
      <c r="AJ115" s="100">
        <v>21119603.68</v>
      </c>
      <c r="AK115" s="5"/>
      <c r="AM115" s="52">
        <v>0.09928909647221015</v>
      </c>
      <c r="AN115" s="100">
        <v>23833193.149999987</v>
      </c>
      <c r="AQ115" s="52">
        <v>0.07714120011442806</v>
      </c>
      <c r="AR115" s="100">
        <v>21380322.04</v>
      </c>
      <c r="AU115" s="52">
        <v>0.0726843571140436</v>
      </c>
      <c r="AV115" s="100">
        <v>21265492.299999997</v>
      </c>
      <c r="AY115">
        <v>0.07041044565143273</v>
      </c>
      <c r="AZ115">
        <v>21674308.57</v>
      </c>
    </row>
    <row r="116" spans="1:52" ht="12.75">
      <c r="A116" s="91" t="s">
        <v>258</v>
      </c>
      <c r="B116" s="64" t="s">
        <v>153</v>
      </c>
      <c r="C116" s="143">
        <v>0.050739604021613226</v>
      </c>
      <c r="D116" s="152">
        <v>2812191.21</v>
      </c>
      <c r="E116" s="93"/>
      <c r="G116" s="143">
        <v>0.06130757479364373</v>
      </c>
      <c r="H116" s="152">
        <v>4376514.4799999995</v>
      </c>
      <c r="I116" s="93"/>
      <c r="K116" s="143">
        <v>0.09208472263389168</v>
      </c>
      <c r="L116" s="152">
        <v>9167686.75</v>
      </c>
      <c r="M116" s="93"/>
      <c r="O116" s="143">
        <v>0.08962586410356826</v>
      </c>
      <c r="P116" s="152">
        <v>10169966.92</v>
      </c>
      <c r="Q116" s="93"/>
      <c r="S116" s="143">
        <v>0.09256988661084138</v>
      </c>
      <c r="T116" s="104">
        <v>11747292.97</v>
      </c>
      <c r="W116" s="53">
        <v>0.09278810689882272</v>
      </c>
      <c r="X116" s="100">
        <v>13647985.72</v>
      </c>
      <c r="AA116" s="53">
        <v>0.12760523025825513</v>
      </c>
      <c r="AB116" s="100">
        <v>23674601.93</v>
      </c>
      <c r="AE116" s="53">
        <v>0.12747083765917736</v>
      </c>
      <c r="AF116" s="100">
        <v>25443045.1</v>
      </c>
      <c r="AG116" s="5"/>
      <c r="AI116" s="53">
        <v>0.1276947560707661</v>
      </c>
      <c r="AJ116" s="100">
        <v>27501684.239999995</v>
      </c>
      <c r="AK116" s="5"/>
      <c r="AM116" s="52">
        <v>0.13686372767093913</v>
      </c>
      <c r="AN116" s="100">
        <v>32852546.48000002</v>
      </c>
      <c r="AQ116" s="52">
        <v>0.13944432817894842</v>
      </c>
      <c r="AR116" s="100">
        <v>38648149.60999999</v>
      </c>
      <c r="AU116" s="52">
        <v>0.13799323954693543</v>
      </c>
      <c r="AV116" s="100">
        <v>40373118.64000001</v>
      </c>
      <c r="AY116">
        <v>0.13628412990627425</v>
      </c>
      <c r="AZ116">
        <v>41952074.82999999</v>
      </c>
    </row>
    <row r="117" spans="1:52" ht="12.75">
      <c r="A117" s="91" t="s">
        <v>223</v>
      </c>
      <c r="B117" s="64" t="s">
        <v>152</v>
      </c>
      <c r="C117" s="143">
        <v>0.020594303277754505</v>
      </c>
      <c r="D117" s="152">
        <v>1141418.42</v>
      </c>
      <c r="E117" s="93"/>
      <c r="G117" s="143">
        <v>0.04444209985791111</v>
      </c>
      <c r="H117" s="152">
        <v>3172552.3999999994</v>
      </c>
      <c r="I117" s="93"/>
      <c r="K117" s="143">
        <v>0.0454459832313527</v>
      </c>
      <c r="L117" s="152">
        <v>4524469.71</v>
      </c>
      <c r="M117" s="93"/>
      <c r="O117" s="143">
        <v>0.05232618701287668</v>
      </c>
      <c r="P117" s="152">
        <v>5937522.570000001</v>
      </c>
      <c r="Q117" s="93"/>
      <c r="S117" s="143">
        <v>0.06658356861454034</v>
      </c>
      <c r="T117" s="104">
        <v>8449580.27</v>
      </c>
      <c r="W117" s="53">
        <v>0.08308470296241739</v>
      </c>
      <c r="X117" s="100">
        <v>12220734.72</v>
      </c>
      <c r="AA117" s="53">
        <v>0.17133216477029373</v>
      </c>
      <c r="AB117" s="100">
        <v>31787261.31</v>
      </c>
      <c r="AE117" s="53">
        <v>0.17124217672016565</v>
      </c>
      <c r="AF117" s="100">
        <v>34179758.33</v>
      </c>
      <c r="AG117" s="5"/>
      <c r="AI117" s="53">
        <v>0.1726111470178048</v>
      </c>
      <c r="AJ117" s="100">
        <v>37175350.09000001</v>
      </c>
      <c r="AK117" s="5"/>
      <c r="AM117" s="52">
        <v>0.16342728264210718</v>
      </c>
      <c r="AN117" s="100">
        <v>39228818.99000001</v>
      </c>
      <c r="AQ117" s="52">
        <v>0.21069204940115438</v>
      </c>
      <c r="AR117" s="100">
        <v>58395045.19999998</v>
      </c>
      <c r="AU117" s="52">
        <v>0.21100095656473275</v>
      </c>
      <c r="AV117" s="100">
        <v>61733217.36999999</v>
      </c>
      <c r="AY117">
        <v>0.21282164682523358</v>
      </c>
      <c r="AZ117">
        <v>65512467.65999999</v>
      </c>
    </row>
    <row r="118" spans="1:52" ht="12.75">
      <c r="A118" s="91" t="s">
        <v>224</v>
      </c>
      <c r="B118" s="64" t="s">
        <v>168</v>
      </c>
      <c r="C118" s="143">
        <v>0.017567482839155796</v>
      </c>
      <c r="D118" s="152">
        <v>973659.96</v>
      </c>
      <c r="E118" s="93"/>
      <c r="G118" s="143">
        <v>0.018350648787942785</v>
      </c>
      <c r="H118" s="152">
        <v>1309982.9899999998</v>
      </c>
      <c r="I118" s="93"/>
      <c r="K118" s="143">
        <v>0.019760027816193515</v>
      </c>
      <c r="L118" s="152">
        <v>1967250.8099999996</v>
      </c>
      <c r="M118" s="93"/>
      <c r="O118" s="143">
        <v>0.017715697424109313</v>
      </c>
      <c r="P118" s="152">
        <v>2010223.93</v>
      </c>
      <c r="Q118" s="93"/>
      <c r="S118" s="143">
        <v>0.013326346172528997</v>
      </c>
      <c r="T118" s="104">
        <v>1691138.43</v>
      </c>
      <c r="W118" s="53">
        <v>0.018077337153592297</v>
      </c>
      <c r="X118" s="100">
        <v>2658953.26</v>
      </c>
      <c r="AA118" s="53">
        <v>0.02741459788245954</v>
      </c>
      <c r="AB118" s="100">
        <v>5086231.11</v>
      </c>
      <c r="AE118" s="53">
        <v>0.036470357796027024</v>
      </c>
      <c r="AF118" s="100">
        <v>7279445.05</v>
      </c>
      <c r="AG118" s="5"/>
      <c r="AI118" s="53">
        <v>0.04413592066328603</v>
      </c>
      <c r="AJ118" s="100">
        <v>9505575.57</v>
      </c>
      <c r="AK118" s="5"/>
      <c r="AM118" s="52">
        <v>0.06367352967053164</v>
      </c>
      <c r="AN118" s="100">
        <v>15284090.449999997</v>
      </c>
      <c r="AQ118" s="52">
        <v>0.08885340397020894</v>
      </c>
      <c r="AR118" s="100">
        <v>24626456.270000003</v>
      </c>
      <c r="AU118" s="52">
        <v>0.09492455946716474</v>
      </c>
      <c r="AV118" s="100">
        <v>27772378.660000004</v>
      </c>
      <c r="AY118">
        <v>0.09401027335116331</v>
      </c>
      <c r="AZ118">
        <v>28938996.970000006</v>
      </c>
    </row>
    <row r="119" spans="1:52" ht="12.75">
      <c r="A119" s="91" t="s">
        <v>251</v>
      </c>
      <c r="B119" s="64" t="s">
        <v>169</v>
      </c>
      <c r="C119" s="143">
        <v>0</v>
      </c>
      <c r="D119" s="152">
        <v>0</v>
      </c>
      <c r="E119" s="93"/>
      <c r="G119" s="143">
        <v>0</v>
      </c>
      <c r="H119" s="152">
        <v>0</v>
      </c>
      <c r="I119" s="93"/>
      <c r="K119" s="143">
        <v>0</v>
      </c>
      <c r="L119" s="152">
        <v>0</v>
      </c>
      <c r="M119" s="93"/>
      <c r="O119" s="143">
        <v>0.0074285816860639895</v>
      </c>
      <c r="P119" s="152">
        <v>842931.1200000001</v>
      </c>
      <c r="Q119" s="93"/>
      <c r="S119" s="143">
        <v>0.010061607159656817</v>
      </c>
      <c r="T119" s="104">
        <v>1276836.9</v>
      </c>
      <c r="W119" s="53">
        <v>0.014750392508380053</v>
      </c>
      <c r="X119" s="100">
        <v>2169600.75</v>
      </c>
      <c r="AA119" s="53">
        <v>0.009659974831491952</v>
      </c>
      <c r="AB119" s="100">
        <v>1792215.4</v>
      </c>
      <c r="AE119" s="53">
        <v>0.006544589653193504</v>
      </c>
      <c r="AF119" s="100">
        <v>1306293.21</v>
      </c>
      <c r="AG119" s="5"/>
      <c r="AI119" s="53">
        <v>0.008291916346492347</v>
      </c>
      <c r="AJ119" s="100">
        <v>1785834.2200000002</v>
      </c>
      <c r="AK119" s="5"/>
      <c r="AM119" s="52">
        <v>0.007284346872940365</v>
      </c>
      <c r="AN119" s="100">
        <v>1748522.77</v>
      </c>
      <c r="AQ119" s="52">
        <v>0.017306425041658715</v>
      </c>
      <c r="AR119" s="100">
        <v>4796618.93</v>
      </c>
      <c r="AU119" s="52">
        <v>0.021046523699254475</v>
      </c>
      <c r="AV119" s="100">
        <v>6157648.0200000005</v>
      </c>
      <c r="AY119">
        <v>0.028462884271442886</v>
      </c>
      <c r="AZ119">
        <v>8761673.51</v>
      </c>
    </row>
    <row r="120" spans="1:52" ht="13.5" thickBot="1">
      <c r="A120" s="91" t="s">
        <v>252</v>
      </c>
      <c r="B120" s="64" t="s">
        <v>170</v>
      </c>
      <c r="C120" s="143">
        <v>0</v>
      </c>
      <c r="D120" s="152">
        <v>0</v>
      </c>
      <c r="E120" s="93"/>
      <c r="G120" s="143">
        <v>0</v>
      </c>
      <c r="H120" s="152">
        <v>0</v>
      </c>
      <c r="I120" s="93"/>
      <c r="K120" s="143">
        <v>0</v>
      </c>
      <c r="L120" s="152">
        <v>0</v>
      </c>
      <c r="M120" s="93"/>
      <c r="O120" s="143">
        <v>0.012128262141693371</v>
      </c>
      <c r="P120" s="152">
        <v>1376210.1600000001</v>
      </c>
      <c r="Q120" s="93"/>
      <c r="S120" s="143">
        <v>0.015774046563848187</v>
      </c>
      <c r="T120" s="104">
        <v>2001756.22</v>
      </c>
      <c r="W120" s="53">
        <v>0.01487017230324031</v>
      </c>
      <c r="X120" s="100">
        <v>2187218.88</v>
      </c>
      <c r="AA120" s="53">
        <v>0.015939626557885077</v>
      </c>
      <c r="AB120" s="100">
        <v>2957279.36</v>
      </c>
      <c r="AE120" s="53">
        <v>0.02117210777872716</v>
      </c>
      <c r="AF120" s="100">
        <v>4225930.44</v>
      </c>
      <c r="AG120" s="5"/>
      <c r="AI120" s="53">
        <v>0.023647842838200393</v>
      </c>
      <c r="AJ120" s="100">
        <v>5093047.88</v>
      </c>
      <c r="AK120" s="5"/>
      <c r="AM120" s="52">
        <v>0.031228393209842383</v>
      </c>
      <c r="AN120" s="100">
        <v>7496012.69</v>
      </c>
      <c r="AQ120" s="52">
        <v>0.028063453884356156</v>
      </c>
      <c r="AR120" s="100">
        <v>7778018.5</v>
      </c>
      <c r="AU120" s="52">
        <v>0.02920485975851935</v>
      </c>
      <c r="AV120" s="100">
        <v>8544558.209999999</v>
      </c>
      <c r="AY120">
        <v>0.030311541183604403</v>
      </c>
      <c r="AZ120">
        <v>9330741.919999998</v>
      </c>
    </row>
    <row r="121" spans="1:52" ht="13.5" thickBot="1">
      <c r="A121" s="93" t="s">
        <v>152</v>
      </c>
      <c r="B121" s="3" t="s">
        <v>40</v>
      </c>
      <c r="C121" s="144">
        <v>0.9999999999999997</v>
      </c>
      <c r="D121" s="159">
        <v>55423988.11000001</v>
      </c>
      <c r="E121" s="93"/>
      <c r="F121" s="42"/>
      <c r="G121" s="144">
        <v>1</v>
      </c>
      <c r="H121" s="159">
        <v>71386194.85</v>
      </c>
      <c r="I121" s="93"/>
      <c r="J121" s="42"/>
      <c r="K121" s="144">
        <v>1.0000000000000002</v>
      </c>
      <c r="L121" s="159">
        <v>99557087.07999998</v>
      </c>
      <c r="M121" s="93"/>
      <c r="N121" s="42"/>
      <c r="O121" s="144">
        <v>0.9999999999999999</v>
      </c>
      <c r="P121" s="159">
        <v>113471340.24000004</v>
      </c>
      <c r="Q121" s="93"/>
      <c r="R121" s="42"/>
      <c r="S121" s="144">
        <v>0.9999999999999999</v>
      </c>
      <c r="T121" s="132">
        <v>126901883.54000002</v>
      </c>
      <c r="U121" s="1" t="b">
        <v>1</v>
      </c>
      <c r="V121" s="42"/>
      <c r="W121" s="122">
        <v>1</v>
      </c>
      <c r="X121" s="132">
        <v>147087662.16</v>
      </c>
      <c r="Y121" s="80"/>
      <c r="Z121" s="42"/>
      <c r="AA121" s="122">
        <v>0.9999999999999997</v>
      </c>
      <c r="AB121" s="132">
        <v>185530027.90000004</v>
      </c>
      <c r="AC121" s="80"/>
      <c r="AD121" s="42"/>
      <c r="AE121" s="122">
        <v>0.9999999999999999</v>
      </c>
      <c r="AF121" s="132">
        <v>199598948.02</v>
      </c>
      <c r="AG121" s="80"/>
      <c r="AH121" s="42"/>
      <c r="AI121" s="122">
        <v>1.0000000000000002</v>
      </c>
      <c r="AJ121" s="123">
        <v>215370506.08999997</v>
      </c>
      <c r="AK121" s="80"/>
      <c r="AL121" s="80"/>
      <c r="AM121" s="60">
        <v>1</v>
      </c>
      <c r="AN121" s="108">
        <v>240038372.76000005</v>
      </c>
      <c r="AO121" s="79"/>
      <c r="AP121" s="80"/>
      <c r="AQ121" s="60">
        <v>1</v>
      </c>
      <c r="AR121" s="108">
        <v>277158276.09999996</v>
      </c>
      <c r="AS121" s="79"/>
      <c r="AT121" s="80"/>
      <c r="AU121" s="60">
        <v>1</v>
      </c>
      <c r="AV121" s="108">
        <v>292573163.53000003</v>
      </c>
      <c r="AW121" s="79"/>
      <c r="AX121" s="80"/>
      <c r="AY121">
        <v>0.9999999999999998</v>
      </c>
      <c r="AZ121">
        <v>307828027.07000005</v>
      </c>
    </row>
    <row r="122" spans="1:47" ht="12.75">
      <c r="A122" s="72" t="s">
        <v>77</v>
      </c>
      <c r="C122" s="53"/>
      <c r="D122" s="157"/>
      <c r="E122" s="93"/>
      <c r="G122" s="53"/>
      <c r="H122" s="157"/>
      <c r="I122" s="93"/>
      <c r="K122" s="53"/>
      <c r="L122" s="157"/>
      <c r="M122" s="93"/>
      <c r="O122" s="53"/>
      <c r="P122" s="157"/>
      <c r="Q122" s="93"/>
      <c r="S122" s="53"/>
      <c r="W122" s="53"/>
      <c r="X122" s="104"/>
      <c r="AA122" s="53"/>
      <c r="AB122" s="104"/>
      <c r="AE122" s="53"/>
      <c r="AF122" s="104"/>
      <c r="AG122" s="5"/>
      <c r="AI122" s="53"/>
      <c r="AJ122" s="104"/>
      <c r="AK122" s="5"/>
      <c r="AM122" s="52"/>
      <c r="AQ122" s="52"/>
      <c r="AU122" s="52"/>
    </row>
    <row r="123" spans="1:47" ht="12.75">
      <c r="A123" s="72" t="s">
        <v>78</v>
      </c>
      <c r="B123" s="58" t="s">
        <v>76</v>
      </c>
      <c r="C123" s="53"/>
      <c r="D123" s="158"/>
      <c r="E123" s="163"/>
      <c r="F123" s="42"/>
      <c r="G123" s="53"/>
      <c r="H123" s="158"/>
      <c r="I123" s="163"/>
      <c r="J123" s="42"/>
      <c r="K123" s="53"/>
      <c r="L123" s="158"/>
      <c r="M123" s="163"/>
      <c r="N123" s="42"/>
      <c r="O123" s="53"/>
      <c r="P123" s="158"/>
      <c r="Q123" s="163"/>
      <c r="R123" s="42"/>
      <c r="S123" s="53"/>
      <c r="T123" s="58"/>
      <c r="U123" s="58"/>
      <c r="V123" s="42"/>
      <c r="W123" s="53"/>
      <c r="X123" s="104"/>
      <c r="Z123" s="42"/>
      <c r="AA123" s="53"/>
      <c r="AB123" s="104"/>
      <c r="AD123" s="42"/>
      <c r="AE123" s="53"/>
      <c r="AF123" s="104"/>
      <c r="AG123" s="5"/>
      <c r="AH123" s="42"/>
      <c r="AI123" s="53"/>
      <c r="AJ123" s="104"/>
      <c r="AK123" s="5"/>
      <c r="AM123" s="52"/>
      <c r="AQ123" s="52"/>
      <c r="AU123" s="52"/>
    </row>
    <row r="124" spans="1:52" ht="12.75">
      <c r="A124" s="72" t="s">
        <v>77</v>
      </c>
      <c r="B124" s="1" t="s">
        <v>77</v>
      </c>
      <c r="C124" s="66">
        <v>0.8615803883550595</v>
      </c>
      <c r="D124" s="152">
        <v>47752221.19999995</v>
      </c>
      <c r="E124" s="93"/>
      <c r="G124" s="66">
        <v>0.8758642772790961</v>
      </c>
      <c r="H124" s="152">
        <v>62524617.959999844</v>
      </c>
      <c r="I124" s="93"/>
      <c r="K124" s="66">
        <v>0.897506225430235</v>
      </c>
      <c r="L124" s="152">
        <v>89353105.44000015</v>
      </c>
      <c r="M124" s="93"/>
      <c r="O124" s="66">
        <v>0.8820218824270053</v>
      </c>
      <c r="P124" s="152">
        <v>100084205.12</v>
      </c>
      <c r="Q124" s="93"/>
      <c r="S124" s="66">
        <v>0.8854144981589924</v>
      </c>
      <c r="T124" s="141">
        <v>112360767.53</v>
      </c>
      <c r="W124" s="130">
        <v>0.8929172029203458</v>
      </c>
      <c r="X124" s="131">
        <v>131337103.88</v>
      </c>
      <c r="AA124" s="130">
        <v>0.8978446135942181</v>
      </c>
      <c r="AB124" s="131">
        <v>166577136.21</v>
      </c>
      <c r="AE124" s="130">
        <v>0.8979989667683022</v>
      </c>
      <c r="AF124" s="131">
        <v>179239649.09</v>
      </c>
      <c r="AG124" s="5"/>
      <c r="AI124" s="53">
        <v>0.8946355816681918</v>
      </c>
      <c r="AJ124" s="100">
        <v>192678117.98999992</v>
      </c>
      <c r="AK124" s="5"/>
      <c r="AM124" s="52">
        <v>0.8956540699222159</v>
      </c>
      <c r="AN124" s="100">
        <v>214991345.49999955</v>
      </c>
      <c r="AQ124" s="52">
        <v>0.9004818212246054</v>
      </c>
      <c r="AR124" s="100">
        <v>249575989.22999972</v>
      </c>
      <c r="AU124" s="52">
        <v>0.9454166679632514</v>
      </c>
      <c r="AV124" s="100">
        <v>276603545.40000033</v>
      </c>
      <c r="AY124">
        <v>0.9837667036118719</v>
      </c>
      <c r="AZ124">
        <v>302830963.47000057</v>
      </c>
    </row>
    <row r="125" spans="1:52" ht="12.75">
      <c r="A125" s="72" t="s">
        <v>78</v>
      </c>
      <c r="B125" s="1" t="s">
        <v>78</v>
      </c>
      <c r="C125" s="66">
        <v>0</v>
      </c>
      <c r="D125" s="152">
        <v>0</v>
      </c>
      <c r="E125" s="93"/>
      <c r="G125" s="66">
        <v>0</v>
      </c>
      <c r="H125" s="152">
        <v>0</v>
      </c>
      <c r="I125" s="93"/>
      <c r="K125" s="66">
        <v>0</v>
      </c>
      <c r="L125" s="152">
        <v>0</v>
      </c>
      <c r="M125" s="93"/>
      <c r="O125" s="66">
        <v>0.032613939539029455</v>
      </c>
      <c r="P125" s="152">
        <v>3700747.43</v>
      </c>
      <c r="Q125" s="93"/>
      <c r="S125" s="66">
        <v>0.030183170597248645</v>
      </c>
      <c r="T125" s="141">
        <v>3830301.2</v>
      </c>
      <c r="W125" s="130">
        <v>0.029494679814006775</v>
      </c>
      <c r="X125" s="131">
        <v>4338303.5</v>
      </c>
      <c r="AA125" s="130">
        <v>0.028411368389601798</v>
      </c>
      <c r="AB125" s="131">
        <v>5271161.97</v>
      </c>
      <c r="AE125" s="130">
        <v>0.029116977457304346</v>
      </c>
      <c r="AF125" s="131">
        <v>5811718.07</v>
      </c>
      <c r="AG125" s="5"/>
      <c r="AI125" s="53">
        <v>0.030774513838168246</v>
      </c>
      <c r="AJ125" s="100">
        <v>6627922.620000001</v>
      </c>
      <c r="AK125" s="5"/>
      <c r="AM125" s="52">
        <v>0.02926278344264182</v>
      </c>
      <c r="AN125" s="100">
        <v>7024190.92</v>
      </c>
      <c r="AQ125" s="52">
        <v>0.028758278670791632</v>
      </c>
      <c r="AR125" s="100">
        <v>7970594.939999999</v>
      </c>
      <c r="AU125" s="52">
        <v>0.0011546380943628842</v>
      </c>
      <c r="AV125" s="100">
        <v>337816.12</v>
      </c>
      <c r="AY125">
        <v>0</v>
      </c>
      <c r="AZ125">
        <v>0</v>
      </c>
    </row>
    <row r="126" spans="1:52" ht="12.75">
      <c r="A126" s="72" t="s">
        <v>259</v>
      </c>
      <c r="B126" s="1" t="s">
        <v>79</v>
      </c>
      <c r="C126" s="66">
        <v>0.0008940686459020685</v>
      </c>
      <c r="D126" s="152">
        <v>49552.85</v>
      </c>
      <c r="E126" s="93"/>
      <c r="G126" s="66">
        <v>0.0006941517208491482</v>
      </c>
      <c r="H126" s="152">
        <v>49552.85</v>
      </c>
      <c r="I126" s="93"/>
      <c r="K126" s="66">
        <v>0.0006977773460183472</v>
      </c>
      <c r="L126" s="152">
        <v>69468.68</v>
      </c>
      <c r="M126" s="93"/>
      <c r="O126" s="66">
        <v>0.017669810242473962</v>
      </c>
      <c r="P126" s="152">
        <v>2005017.05</v>
      </c>
      <c r="Q126" s="93"/>
      <c r="S126" s="66">
        <v>0.015890874065429966</v>
      </c>
      <c r="T126" s="141">
        <v>2016581.85</v>
      </c>
      <c r="W126" s="130">
        <v>0.014151091460926378</v>
      </c>
      <c r="X126" s="131">
        <v>2081450.96</v>
      </c>
      <c r="AA126" s="130">
        <v>0.01677959872715569</v>
      </c>
      <c r="AB126" s="131">
        <v>3113119.42</v>
      </c>
      <c r="AE126" s="130">
        <v>0.015722616281953292</v>
      </c>
      <c r="AF126" s="131">
        <v>3138217.67</v>
      </c>
      <c r="AG126" s="5"/>
      <c r="AI126" s="53">
        <v>0.014746548205039792</v>
      </c>
      <c r="AJ126" s="100">
        <v>3175971.55</v>
      </c>
      <c r="AK126" s="5"/>
      <c r="AM126" s="52">
        <v>0.015510681884694207</v>
      </c>
      <c r="AN126" s="100">
        <v>3723158.8400000003</v>
      </c>
      <c r="AQ126" s="52">
        <v>0.01567572811151572</v>
      </c>
      <c r="AR126" s="100">
        <v>4344657.78</v>
      </c>
      <c r="AU126" s="52">
        <v>0.0020950505938564937</v>
      </c>
      <c r="AV126" s="100">
        <v>612955.5800000001</v>
      </c>
      <c r="AY126">
        <v>0</v>
      </c>
      <c r="AZ126">
        <v>0</v>
      </c>
    </row>
    <row r="127" spans="1:52" ht="12.75">
      <c r="A127" s="72" t="s">
        <v>80</v>
      </c>
      <c r="B127" s="1" t="s">
        <v>80</v>
      </c>
      <c r="C127" s="66">
        <v>0.010994615883479782</v>
      </c>
      <c r="D127" s="152">
        <v>609365.46</v>
      </c>
      <c r="E127" s="93"/>
      <c r="G127" s="66">
        <v>0.00926228497525809</v>
      </c>
      <c r="H127" s="152">
        <v>661199.28</v>
      </c>
      <c r="I127" s="93"/>
      <c r="K127" s="66">
        <v>0.007336908314855036</v>
      </c>
      <c r="L127" s="152">
        <v>730441.22</v>
      </c>
      <c r="M127" s="93"/>
      <c r="O127" s="66">
        <v>0.011130087362401633</v>
      </c>
      <c r="P127" s="152">
        <v>1262945.93</v>
      </c>
      <c r="Q127" s="93"/>
      <c r="S127" s="66">
        <v>0.010592441676220686</v>
      </c>
      <c r="T127" s="141">
        <v>1344200.8</v>
      </c>
      <c r="W127" s="130">
        <v>0.009616076489552386</v>
      </c>
      <c r="X127" s="131">
        <v>1414406.21</v>
      </c>
      <c r="AA127" s="130">
        <v>0.009337904918193569</v>
      </c>
      <c r="AB127" s="131">
        <v>1732461.76</v>
      </c>
      <c r="AE127" s="130">
        <v>0.009196581385870173</v>
      </c>
      <c r="AF127" s="131">
        <v>1835627.97</v>
      </c>
      <c r="AG127" s="5"/>
      <c r="AI127" s="53">
        <v>0.011862103434591972</v>
      </c>
      <c r="AJ127" s="100">
        <v>2554747.2199999993</v>
      </c>
      <c r="AK127" s="5"/>
      <c r="AM127" s="52">
        <v>0.011609807873453466</v>
      </c>
      <c r="AN127" s="100">
        <v>2786799.3900000006</v>
      </c>
      <c r="AQ127" s="52">
        <v>0.011060622122263244</v>
      </c>
      <c r="AR127" s="100">
        <v>3065542.9600000004</v>
      </c>
      <c r="AU127" s="52">
        <v>0.008266349930457674</v>
      </c>
      <c r="AV127" s="100">
        <v>2418512.1499999994</v>
      </c>
      <c r="AY127">
        <v>0.0007024298991164618</v>
      </c>
      <c r="AZ127">
        <v>216227.61</v>
      </c>
    </row>
    <row r="128" spans="1:52" ht="12.75">
      <c r="A128" s="72" t="s">
        <v>81</v>
      </c>
      <c r="B128" s="1" t="s">
        <v>81</v>
      </c>
      <c r="C128" s="66">
        <v>0.020747304717910184</v>
      </c>
      <c r="D128" s="152">
        <v>1149898.3699999999</v>
      </c>
      <c r="E128" s="93"/>
      <c r="G128" s="66">
        <v>0.017706303756012606</v>
      </c>
      <c r="H128" s="152">
        <v>1263985.6500000001</v>
      </c>
      <c r="I128" s="93"/>
      <c r="K128" s="66">
        <v>0.015893275068690347</v>
      </c>
      <c r="L128" s="152">
        <v>1582288.1700000002</v>
      </c>
      <c r="M128" s="93"/>
      <c r="O128" s="66">
        <v>0.011884901748297177</v>
      </c>
      <c r="P128" s="152">
        <v>1348595.73</v>
      </c>
      <c r="Q128" s="93"/>
      <c r="S128" s="66">
        <v>0.011161180358316375</v>
      </c>
      <c r="T128" s="141">
        <v>1416374.81</v>
      </c>
      <c r="W128" s="130">
        <v>0.010039616296257815</v>
      </c>
      <c r="X128" s="131">
        <v>1476703.69</v>
      </c>
      <c r="AA128" s="130">
        <v>0.00868573291472027</v>
      </c>
      <c r="AB128" s="131">
        <v>1611464.27</v>
      </c>
      <c r="AE128" s="130">
        <v>0.008762212563488843</v>
      </c>
      <c r="AF128" s="131">
        <v>1748928.41</v>
      </c>
      <c r="AG128" s="5"/>
      <c r="AI128" s="53">
        <v>0.00860000686085587</v>
      </c>
      <c r="AJ128" s="100">
        <v>1852187.83</v>
      </c>
      <c r="AK128" s="5"/>
      <c r="AM128" s="52">
        <v>0.008293032764350271</v>
      </c>
      <c r="AN128" s="100">
        <v>1990646.0899999999</v>
      </c>
      <c r="AQ128" s="52">
        <v>0.007644751078028525</v>
      </c>
      <c r="AR128" s="100">
        <v>2118806.03</v>
      </c>
      <c r="AU128" s="52">
        <v>0.008667732335402545</v>
      </c>
      <c r="AV128" s="100">
        <v>2535945.87</v>
      </c>
      <c r="AY128">
        <v>0.001984235470089611</v>
      </c>
      <c r="AZ128">
        <v>610803.29</v>
      </c>
    </row>
    <row r="129" spans="1:52" ht="12.75">
      <c r="A129" s="72" t="s">
        <v>82</v>
      </c>
      <c r="B129" s="1" t="s">
        <v>82</v>
      </c>
      <c r="C129" s="66">
        <v>0.02531413631251952</v>
      </c>
      <c r="D129" s="152">
        <v>1403010.39</v>
      </c>
      <c r="E129" s="93"/>
      <c r="G129" s="66">
        <v>0.026880232291860342</v>
      </c>
      <c r="H129" s="152">
        <v>1918877.5000000002</v>
      </c>
      <c r="I129" s="93"/>
      <c r="K129" s="66">
        <v>0.022827298253250545</v>
      </c>
      <c r="L129" s="152">
        <v>2272619.32</v>
      </c>
      <c r="M129" s="93"/>
      <c r="O129" s="66">
        <v>0.02382912781571989</v>
      </c>
      <c r="P129" s="152">
        <v>2703923.07</v>
      </c>
      <c r="Q129" s="93"/>
      <c r="S129" s="66">
        <v>0.02517894660714663</v>
      </c>
      <c r="T129" s="141">
        <v>3195255.75</v>
      </c>
      <c r="W129" s="130">
        <v>0.022277543893760396</v>
      </c>
      <c r="X129" s="131">
        <v>3276751.85</v>
      </c>
      <c r="AA129" s="130">
        <v>0.01902532150699903</v>
      </c>
      <c r="AB129" s="131">
        <v>3529768.43</v>
      </c>
      <c r="AE129" s="130">
        <v>0.018386849662315175</v>
      </c>
      <c r="AF129" s="131">
        <v>3669995.85</v>
      </c>
      <c r="AG129" s="5"/>
      <c r="AI129" s="53">
        <v>0.018370140748736916</v>
      </c>
      <c r="AJ129" s="100">
        <v>3956386.51</v>
      </c>
      <c r="AK129" s="5"/>
      <c r="AM129" s="52">
        <v>0.0176960131047341</v>
      </c>
      <c r="AN129" s="100">
        <v>4247722.19</v>
      </c>
      <c r="AQ129" s="52">
        <v>0.016133119396321737</v>
      </c>
      <c r="AR129" s="100">
        <v>4471427.56</v>
      </c>
      <c r="AU129" s="52">
        <v>0.013353591261966133</v>
      </c>
      <c r="AV129" s="100">
        <v>3906902.44</v>
      </c>
      <c r="AY129">
        <v>0.0033012343602127937</v>
      </c>
      <c r="AZ129">
        <v>1016212.46</v>
      </c>
    </row>
    <row r="130" spans="1:52" ht="12.75">
      <c r="A130" s="72" t="s">
        <v>83</v>
      </c>
      <c r="B130" s="1" t="s">
        <v>83</v>
      </c>
      <c r="C130" s="66">
        <v>0.04950294093876245</v>
      </c>
      <c r="D130" s="152">
        <v>2743650.4099999997</v>
      </c>
      <c r="E130" s="93"/>
      <c r="G130" s="66">
        <v>0.042951200108686076</v>
      </c>
      <c r="H130" s="152">
        <v>3066122.739999999</v>
      </c>
      <c r="I130" s="93"/>
      <c r="K130" s="66">
        <v>0.03434325672116677</v>
      </c>
      <c r="L130" s="152">
        <v>3419114.6</v>
      </c>
      <c r="M130" s="93"/>
      <c r="O130" s="66">
        <v>0.012471677667742332</v>
      </c>
      <c r="P130" s="152">
        <v>1415177.98</v>
      </c>
      <c r="Q130" s="93"/>
      <c r="S130" s="66">
        <v>0.013092993134938617</v>
      </c>
      <c r="T130" s="141">
        <v>1661525.49</v>
      </c>
      <c r="W130" s="130">
        <v>0.013771353696522713</v>
      </c>
      <c r="X130" s="131">
        <v>2025596.22</v>
      </c>
      <c r="AA130" s="130">
        <v>0.013053224469439106</v>
      </c>
      <c r="AB130" s="131">
        <v>2421765.1</v>
      </c>
      <c r="AE130" s="130">
        <v>0.012680418835405846</v>
      </c>
      <c r="AF130" s="131">
        <v>2530998.26</v>
      </c>
      <c r="AG130" s="5"/>
      <c r="AI130" s="53">
        <v>0.013036860297048676</v>
      </c>
      <c r="AJ130" s="100">
        <v>2807755.2</v>
      </c>
      <c r="AK130" s="5"/>
      <c r="AM130" s="52">
        <v>0.0138532469278351</v>
      </c>
      <c r="AN130" s="100">
        <v>3325310.85</v>
      </c>
      <c r="AQ130" s="52">
        <v>0.012632508180043498</v>
      </c>
      <c r="AR130" s="100">
        <v>3501204.19</v>
      </c>
      <c r="AU130" s="52">
        <v>0.009371183525241071</v>
      </c>
      <c r="AV130" s="100">
        <v>2741756.81</v>
      </c>
      <c r="AY130">
        <v>0.005434305075864958</v>
      </c>
      <c r="AZ130">
        <v>1672831.41</v>
      </c>
    </row>
    <row r="131" spans="1:52" ht="12.75">
      <c r="A131" s="72" t="s">
        <v>84</v>
      </c>
      <c r="B131" s="1" t="s">
        <v>84</v>
      </c>
      <c r="C131" s="66">
        <v>0.004997658585128479</v>
      </c>
      <c r="D131" s="152">
        <v>276990.17</v>
      </c>
      <c r="E131" s="93"/>
      <c r="G131" s="66">
        <v>0.0041305384131985375</v>
      </c>
      <c r="H131" s="152">
        <v>294863.42</v>
      </c>
      <c r="I131" s="93"/>
      <c r="K131" s="66">
        <v>0.0035313477956370057</v>
      </c>
      <c r="L131" s="152">
        <v>351570.69999999995</v>
      </c>
      <c r="M131" s="93"/>
      <c r="O131" s="66">
        <v>0.001973790558270399</v>
      </c>
      <c r="P131" s="152">
        <v>223968.66</v>
      </c>
      <c r="Q131" s="93"/>
      <c r="S131" s="66">
        <v>0.0024848580746290156</v>
      </c>
      <c r="T131" s="141">
        <v>315333.17</v>
      </c>
      <c r="W131" s="130">
        <v>0.0022625511556366423</v>
      </c>
      <c r="X131" s="131">
        <v>332793.36</v>
      </c>
      <c r="AA131" s="130">
        <v>0.0019378122995474415</v>
      </c>
      <c r="AB131" s="131">
        <v>359522.37</v>
      </c>
      <c r="AE131" s="130">
        <v>0.0018834950971902426</v>
      </c>
      <c r="AF131" s="131">
        <v>375943.64</v>
      </c>
      <c r="AG131" s="5"/>
      <c r="AI131" s="53">
        <v>0.0018691537541903546</v>
      </c>
      <c r="AJ131" s="100">
        <v>402560.58999999997</v>
      </c>
      <c r="AK131" s="5"/>
      <c r="AM131" s="52">
        <v>0.0021688569790486232</v>
      </c>
      <c r="AN131" s="100">
        <v>520608.89999999997</v>
      </c>
      <c r="AQ131" s="52">
        <v>0.001987003591411069</v>
      </c>
      <c r="AR131" s="100">
        <v>550714.49</v>
      </c>
      <c r="AU131" s="52">
        <v>0.0027287004056273886</v>
      </c>
      <c r="AV131" s="100">
        <v>798344.51</v>
      </c>
      <c r="AY131">
        <v>0.00037136283881650706</v>
      </c>
      <c r="AZ131">
        <v>114315.89</v>
      </c>
    </row>
    <row r="132" spans="1:52" ht="12.75">
      <c r="A132" s="35" t="s">
        <v>85</v>
      </c>
      <c r="B132" s="1" t="s">
        <v>85</v>
      </c>
      <c r="C132" s="66">
        <v>0.016546771556385585</v>
      </c>
      <c r="D132" s="152">
        <v>917088.0700000001</v>
      </c>
      <c r="E132" s="93"/>
      <c r="G132" s="66">
        <v>0.014849398854041908</v>
      </c>
      <c r="H132" s="152">
        <v>1060042.08</v>
      </c>
      <c r="I132" s="93"/>
      <c r="K132" s="66">
        <v>0.01205837952084042</v>
      </c>
      <c r="L132" s="152">
        <v>1200497.1400000001</v>
      </c>
      <c r="M132" s="93"/>
      <c r="O132" s="66">
        <v>0.0037571943637774376</v>
      </c>
      <c r="P132" s="152">
        <v>426333.88</v>
      </c>
      <c r="Q132" s="93"/>
      <c r="S132" s="66">
        <v>0.0035830074961549305</v>
      </c>
      <c r="T132" s="141">
        <v>454690.4</v>
      </c>
      <c r="W132" s="130">
        <v>0.0031414269097388447</v>
      </c>
      <c r="X132" s="131">
        <v>462065.14</v>
      </c>
      <c r="AA132" s="130">
        <v>0.003057731551173879</v>
      </c>
      <c r="AB132" s="131">
        <v>567301.02</v>
      </c>
      <c r="AE132" s="130">
        <v>0.003234587688985758</v>
      </c>
      <c r="AF132" s="131">
        <v>645620.3</v>
      </c>
      <c r="AG132" s="5"/>
      <c r="AI132" s="53">
        <v>0.0030930445495708976</v>
      </c>
      <c r="AJ132" s="100">
        <v>666150.5700000001</v>
      </c>
      <c r="AK132" s="5"/>
      <c r="AM132" s="52">
        <v>0.0029650899638101733</v>
      </c>
      <c r="AN132" s="100">
        <v>711735.37</v>
      </c>
      <c r="AQ132" s="52">
        <v>0.0028780291219310298</v>
      </c>
      <c r="AR132" s="100">
        <v>797669.59</v>
      </c>
      <c r="AU132" s="52">
        <v>0.0031022618378562642</v>
      </c>
      <c r="AV132" s="100">
        <v>907638.5599999999</v>
      </c>
      <c r="AY132">
        <v>0.0015634432464804709</v>
      </c>
      <c r="AZ132">
        <v>481271.64999999997</v>
      </c>
    </row>
    <row r="133" spans="1:52" ht="13.5" thickBot="1">
      <c r="A133" s="35" t="s">
        <v>260</v>
      </c>
      <c r="B133" s="1" t="s">
        <v>86</v>
      </c>
      <c r="C133" s="66">
        <v>0.009422115004852554</v>
      </c>
      <c r="D133" s="152">
        <v>522211.19000000006</v>
      </c>
      <c r="E133" s="93"/>
      <c r="G133" s="66">
        <v>0.007661612600997198</v>
      </c>
      <c r="H133" s="152">
        <v>546933.3700000001</v>
      </c>
      <c r="I133" s="93"/>
      <c r="K133" s="66">
        <v>0.005805531549306546</v>
      </c>
      <c r="L133" s="152">
        <v>577981.8099999999</v>
      </c>
      <c r="M133" s="93"/>
      <c r="O133" s="66">
        <v>0.002647588275282365</v>
      </c>
      <c r="P133" s="152">
        <v>300425.39</v>
      </c>
      <c r="Q133" s="93"/>
      <c r="S133" s="66">
        <v>0.0024180298309227125</v>
      </c>
      <c r="T133" s="141">
        <v>306852.54</v>
      </c>
      <c r="W133" s="130">
        <v>0.0023284573632521726</v>
      </c>
      <c r="X133" s="131">
        <v>342487.35</v>
      </c>
      <c r="AA133" s="130">
        <v>0.001866691628951132</v>
      </c>
      <c r="AB133" s="131">
        <v>346327.35</v>
      </c>
      <c r="AE133" s="130">
        <v>0.0030172942591844437</v>
      </c>
      <c r="AF133" s="131">
        <v>602248.76</v>
      </c>
      <c r="AG133" s="5"/>
      <c r="AI133" s="53">
        <v>0.00301204664360549</v>
      </c>
      <c r="AJ133" s="100">
        <v>648706.01</v>
      </c>
      <c r="AK133" s="5"/>
      <c r="AM133" s="52">
        <v>0.002986417137216396</v>
      </c>
      <c r="AN133" s="100">
        <v>716854.71</v>
      </c>
      <c r="AQ133" s="52">
        <v>0.0027481385030883477</v>
      </c>
      <c r="AR133" s="100">
        <v>761669.3300000001</v>
      </c>
      <c r="AU133" s="52">
        <v>0.005843824051978314</v>
      </c>
      <c r="AV133" s="100">
        <v>1709746.09</v>
      </c>
      <c r="AY133">
        <v>0.002876285497547169</v>
      </c>
      <c r="AZ133">
        <v>885401.29</v>
      </c>
    </row>
    <row r="134" spans="1:52" ht="13.5" thickBot="1">
      <c r="A134" s="35"/>
      <c r="C134" s="145">
        <v>1</v>
      </c>
      <c r="D134" s="159">
        <v>55423988.10999995</v>
      </c>
      <c r="E134" s="93"/>
      <c r="G134" s="145">
        <v>0.9999999999999999</v>
      </c>
      <c r="H134" s="159">
        <v>71386194.84999985</v>
      </c>
      <c r="I134" s="93"/>
      <c r="K134" s="145">
        <v>1</v>
      </c>
      <c r="L134" s="159">
        <v>99557087.08000015</v>
      </c>
      <c r="M134" s="93"/>
      <c r="O134" s="145">
        <v>0.9999999999999999</v>
      </c>
      <c r="P134" s="159">
        <v>113471340.24000001</v>
      </c>
      <c r="Q134" s="93"/>
      <c r="S134" s="145">
        <v>1</v>
      </c>
      <c r="T134" s="132">
        <v>126901883.54</v>
      </c>
      <c r="U134" s="1" t="b">
        <v>1</v>
      </c>
      <c r="W134" s="122">
        <v>1</v>
      </c>
      <c r="X134" s="132">
        <v>147087662.16</v>
      </c>
      <c r="AA134" s="122">
        <v>1</v>
      </c>
      <c r="AB134" s="132">
        <v>185530027.9</v>
      </c>
      <c r="AE134" s="122">
        <v>1.0000000000000002</v>
      </c>
      <c r="AF134" s="132">
        <v>199598948.01999995</v>
      </c>
      <c r="AG134" s="5"/>
      <c r="AI134" s="122">
        <v>0.9999999999999999</v>
      </c>
      <c r="AJ134" s="123">
        <v>215370506.0899999</v>
      </c>
      <c r="AK134" s="5"/>
      <c r="AM134" s="60">
        <v>0.9999999999999999</v>
      </c>
      <c r="AN134" s="108">
        <v>240038372.75999954</v>
      </c>
      <c r="AQ134" s="60">
        <v>1.0000000000000002</v>
      </c>
      <c r="AR134" s="108">
        <v>277158276.09999967</v>
      </c>
      <c r="AU134" s="60">
        <v>1</v>
      </c>
      <c r="AV134" s="108">
        <v>292573163.53000027</v>
      </c>
      <c r="AY134">
        <v>1</v>
      </c>
      <c r="AZ134">
        <v>307828027.0700006</v>
      </c>
    </row>
    <row r="135" spans="1:47" ht="12.75">
      <c r="A135" s="61" t="s">
        <v>87</v>
      </c>
      <c r="C135" s="53"/>
      <c r="D135" s="157"/>
      <c r="E135" s="93"/>
      <c r="G135" s="53"/>
      <c r="H135" s="157"/>
      <c r="I135" s="93"/>
      <c r="K135" s="53"/>
      <c r="L135" s="157"/>
      <c r="M135" s="93"/>
      <c r="O135" s="53"/>
      <c r="P135" s="157"/>
      <c r="Q135" s="93"/>
      <c r="S135" s="53"/>
      <c r="W135" s="53"/>
      <c r="X135" s="104"/>
      <c r="AA135" s="53"/>
      <c r="AB135" s="104"/>
      <c r="AE135" s="53"/>
      <c r="AF135" s="104"/>
      <c r="AG135" s="5"/>
      <c r="AI135" s="53"/>
      <c r="AJ135" s="104"/>
      <c r="AK135" s="5"/>
      <c r="AM135" s="52"/>
      <c r="AQ135" s="52"/>
      <c r="AU135" s="52"/>
    </row>
    <row r="136" spans="1:47" ht="12.75">
      <c r="A136" s="61" t="s">
        <v>88</v>
      </c>
      <c r="B136" s="62" t="s">
        <v>172</v>
      </c>
      <c r="C136" s="53"/>
      <c r="D136" s="160"/>
      <c r="E136" s="165"/>
      <c r="F136" s="42"/>
      <c r="G136" s="53"/>
      <c r="H136" s="160"/>
      <c r="I136" s="165"/>
      <c r="J136" s="42"/>
      <c r="K136" s="53"/>
      <c r="L136" s="160"/>
      <c r="M136" s="165"/>
      <c r="N136" s="42"/>
      <c r="O136" s="53"/>
      <c r="P136" s="160"/>
      <c r="Q136" s="165"/>
      <c r="R136" s="42"/>
      <c r="S136" s="53"/>
      <c r="T136" s="62"/>
      <c r="U136" s="62"/>
      <c r="V136" s="42"/>
      <c r="W136" s="53"/>
      <c r="X136" s="104"/>
      <c r="Z136" s="42"/>
      <c r="AA136" s="53"/>
      <c r="AB136" s="104"/>
      <c r="AD136" s="42"/>
      <c r="AE136" s="53"/>
      <c r="AF136" s="104"/>
      <c r="AG136" s="5"/>
      <c r="AH136" s="42"/>
      <c r="AI136" s="53"/>
      <c r="AJ136" s="104"/>
      <c r="AK136" s="5"/>
      <c r="AM136" s="52"/>
      <c r="AQ136" s="52"/>
      <c r="AU136" s="52"/>
    </row>
    <row r="137" spans="1:52" ht="12.75">
      <c r="A137" s="110" t="s">
        <v>87</v>
      </c>
      <c r="B137" s="1" t="s">
        <v>216</v>
      </c>
      <c r="C137" s="53">
        <v>0.24893960197553136</v>
      </c>
      <c r="D137" s="152">
        <v>13797225.539999984</v>
      </c>
      <c r="E137" s="93"/>
      <c r="G137" s="53">
        <v>0.19661051845516606</v>
      </c>
      <c r="H137" s="152">
        <v>14035276.780000003</v>
      </c>
      <c r="I137" s="93"/>
      <c r="K137" s="53">
        <v>0.13201594728699437</v>
      </c>
      <c r="L137" s="152">
        <v>13143123.159999985</v>
      </c>
      <c r="M137" s="93"/>
      <c r="O137" s="53">
        <v>0.11574133205990235</v>
      </c>
      <c r="P137" s="152">
        <v>13133324.07</v>
      </c>
      <c r="Q137" s="93"/>
      <c r="S137" s="53">
        <v>0.10675692560331242</v>
      </c>
      <c r="T137" s="89">
        <v>13547654.94</v>
      </c>
      <c r="W137" s="53">
        <v>0.09643768560662805</v>
      </c>
      <c r="X137" s="100">
        <v>14184793.72</v>
      </c>
      <c r="AA137" s="53">
        <v>0.07429346492325944</v>
      </c>
      <c r="AB137" s="100">
        <v>13783668.62</v>
      </c>
      <c r="AE137" s="53">
        <v>0.0692469522365171</v>
      </c>
      <c r="AF137" s="100">
        <v>13821618.82</v>
      </c>
      <c r="AG137" s="5"/>
      <c r="AI137" s="53">
        <v>0.061415200159638576</v>
      </c>
      <c r="AJ137" s="100">
        <v>13227022.740000008</v>
      </c>
      <c r="AK137" s="5"/>
      <c r="AM137" s="52">
        <v>0.05153987384496048</v>
      </c>
      <c r="AN137" s="100">
        <v>12371547.45</v>
      </c>
      <c r="AQ137" s="52">
        <v>0.04002983026924669</v>
      </c>
      <c r="AR137" s="100">
        <v>11094598.75000001</v>
      </c>
      <c r="AU137" s="52">
        <v>0.035266999493417286</v>
      </c>
      <c r="AV137" s="100">
        <v>10318177.610000003</v>
      </c>
      <c r="AY137">
        <v>0.03253092067449351</v>
      </c>
      <c r="AZ137">
        <v>10013929.130000012</v>
      </c>
    </row>
    <row r="138" spans="1:52" ht="12.75">
      <c r="A138" s="110" t="s">
        <v>88</v>
      </c>
      <c r="B138" s="1" t="s">
        <v>217</v>
      </c>
      <c r="C138" s="53">
        <v>0.27025873995699384</v>
      </c>
      <c r="D138" s="152">
        <v>14978817.19000001</v>
      </c>
      <c r="E138" s="93"/>
      <c r="G138" s="53">
        <v>0.26489313360564976</v>
      </c>
      <c r="H138" s="152">
        <v>18909712.849999994</v>
      </c>
      <c r="I138" s="93"/>
      <c r="K138" s="53">
        <v>0.2033876763964478</v>
      </c>
      <c r="L138" s="152">
        <v>20248684.61000001</v>
      </c>
      <c r="M138" s="93"/>
      <c r="O138" s="53">
        <v>0.19737490129780808</v>
      </c>
      <c r="P138" s="152">
        <v>22396394.58</v>
      </c>
      <c r="Q138" s="93"/>
      <c r="S138" s="53">
        <v>0.19555637180261193</v>
      </c>
      <c r="T138" s="89">
        <v>24816471.92</v>
      </c>
      <c r="W138" s="53">
        <v>0.1736018641198043</v>
      </c>
      <c r="X138" s="100">
        <v>25534692.34</v>
      </c>
      <c r="AA138" s="53">
        <v>0.1374228598927516</v>
      </c>
      <c r="AB138" s="100">
        <v>25496067.03</v>
      </c>
      <c r="AE138" s="53">
        <v>0.13228226752655206</v>
      </c>
      <c r="AF138" s="100">
        <v>26403401.44</v>
      </c>
      <c r="AG138" s="5"/>
      <c r="AI138" s="53">
        <v>0.1315265587859213</v>
      </c>
      <c r="AJ138" s="100">
        <v>28326941.53</v>
      </c>
      <c r="AK138" s="5"/>
      <c r="AM138" s="52">
        <v>0.12262042069177373</v>
      </c>
      <c r="AN138" s="100">
        <v>29433606.25</v>
      </c>
      <c r="AQ138" s="52">
        <v>0.11032683414789066</v>
      </c>
      <c r="AR138" s="100">
        <v>30577995.15999998</v>
      </c>
      <c r="AU138" s="52">
        <v>0.10772024552678566</v>
      </c>
      <c r="AV138" s="100">
        <v>31516053.010000017</v>
      </c>
      <c r="AY138">
        <v>0.10546482426896585</v>
      </c>
      <c r="AZ138">
        <v>32465028.780000016</v>
      </c>
    </row>
    <row r="139" spans="1:52" ht="12.75">
      <c r="A139" s="110" t="s">
        <v>89</v>
      </c>
      <c r="B139" s="1" t="s">
        <v>218</v>
      </c>
      <c r="C139" s="53">
        <v>0.20381450514857216</v>
      </c>
      <c r="D139" s="152">
        <v>11296212.709999999</v>
      </c>
      <c r="E139" s="93"/>
      <c r="G139" s="53">
        <v>0.20303087257213573</v>
      </c>
      <c r="H139" s="152">
        <v>14493601.43</v>
      </c>
      <c r="I139" s="93"/>
      <c r="K139" s="53">
        <v>0.17525540553410904</v>
      </c>
      <c r="L139" s="152">
        <v>17447917.670000006</v>
      </c>
      <c r="M139" s="93"/>
      <c r="O139" s="53">
        <v>0.16653279832627452</v>
      </c>
      <c r="P139" s="152">
        <v>18896699.82</v>
      </c>
      <c r="Q139" s="93"/>
      <c r="S139" s="53">
        <v>0.16192547846244518</v>
      </c>
      <c r="T139" s="89">
        <v>20548648.21</v>
      </c>
      <c r="W139" s="53">
        <v>0.16325956390467658</v>
      </c>
      <c r="X139" s="100">
        <v>24013467.58</v>
      </c>
      <c r="AA139" s="53">
        <v>0.13087660819566985</v>
      </c>
      <c r="AB139" s="100">
        <v>24281540.77</v>
      </c>
      <c r="AE139" s="53">
        <v>0.13137916497121224</v>
      </c>
      <c r="AF139" s="100">
        <v>26223143.12</v>
      </c>
      <c r="AG139" s="5"/>
      <c r="AI139" s="53">
        <v>0.13131195135968113</v>
      </c>
      <c r="AJ139" s="100">
        <v>28280721.419999987</v>
      </c>
      <c r="AK139" s="5"/>
      <c r="AM139" s="52">
        <v>0.12434907226205778</v>
      </c>
      <c r="AN139" s="100">
        <v>29848548.96</v>
      </c>
      <c r="AQ139" s="52">
        <v>0.10156899727520001</v>
      </c>
      <c r="AR139" s="100">
        <v>28150688.190000027</v>
      </c>
      <c r="AU139" s="52">
        <v>0.1001687082861752</v>
      </c>
      <c r="AV139" s="100">
        <v>29306675.87000001</v>
      </c>
      <c r="AY139">
        <v>0.09885889036699019</v>
      </c>
      <c r="AZ139">
        <v>30431537.180000026</v>
      </c>
    </row>
    <row r="140" spans="1:52" ht="12.75">
      <c r="A140" s="110" t="s">
        <v>90</v>
      </c>
      <c r="B140" s="1" t="s">
        <v>219</v>
      </c>
      <c r="C140" s="53">
        <v>0.11269687842750224</v>
      </c>
      <c r="D140" s="152">
        <v>6246110.45</v>
      </c>
      <c r="E140" s="93"/>
      <c r="G140" s="53">
        <v>0.1155435695561521</v>
      </c>
      <c r="H140" s="152">
        <v>8248215.7700000005</v>
      </c>
      <c r="I140" s="93"/>
      <c r="K140" s="53">
        <v>0.12773908641763365</v>
      </c>
      <c r="L140" s="152">
        <v>12717331.349999998</v>
      </c>
      <c r="M140" s="93"/>
      <c r="O140" s="53">
        <v>0.13695239685308574</v>
      </c>
      <c r="P140" s="152">
        <v>15540172.02</v>
      </c>
      <c r="Q140" s="93"/>
      <c r="S140" s="53">
        <v>0.1318707284965173</v>
      </c>
      <c r="T140" s="89">
        <v>16734643.83</v>
      </c>
      <c r="W140" s="53">
        <v>0.13443356410472165</v>
      </c>
      <c r="X140" s="100">
        <v>19773518.66</v>
      </c>
      <c r="AA140" s="53">
        <v>0.12378775204183536</v>
      </c>
      <c r="AB140" s="100">
        <v>22966345.09</v>
      </c>
      <c r="AE140" s="53">
        <v>0.11853709808946115</v>
      </c>
      <c r="AF140" s="100">
        <v>23659880.08</v>
      </c>
      <c r="AG140" s="5"/>
      <c r="AI140" s="53">
        <v>0.116170101488013</v>
      </c>
      <c r="AJ140" s="100">
        <v>25019613.55000002</v>
      </c>
      <c r="AK140" s="5"/>
      <c r="AM140" s="52">
        <v>0.1122722312692285</v>
      </c>
      <c r="AN140" s="100">
        <v>26949643.7</v>
      </c>
      <c r="AQ140" s="52">
        <v>0.09614604068465703</v>
      </c>
      <c r="AR140" s="100">
        <v>26647670.89</v>
      </c>
      <c r="AU140" s="52">
        <v>0.09552569248933937</v>
      </c>
      <c r="AV140" s="100">
        <v>27948254.049999982</v>
      </c>
      <c r="AY140">
        <v>0.09693102003741459</v>
      </c>
      <c r="AZ140">
        <v>29838084.659999978</v>
      </c>
    </row>
    <row r="141" spans="1:52" ht="12.75">
      <c r="A141" s="110" t="s">
        <v>91</v>
      </c>
      <c r="B141" s="1" t="s">
        <v>220</v>
      </c>
      <c r="C141" s="53">
        <v>0.04610370919047888</v>
      </c>
      <c r="D141" s="152">
        <v>2555251.4299999997</v>
      </c>
      <c r="E141" s="93"/>
      <c r="G141" s="53">
        <v>0.05723711760495943</v>
      </c>
      <c r="H141" s="152">
        <v>4085940.029999999</v>
      </c>
      <c r="I141" s="93"/>
      <c r="K141" s="53">
        <v>0.10397538672140907</v>
      </c>
      <c r="L141" s="152">
        <v>10351486.629999997</v>
      </c>
      <c r="M141" s="93"/>
      <c r="O141" s="53">
        <v>0.09769907596536906</v>
      </c>
      <c r="P141" s="152">
        <v>11086045.09</v>
      </c>
      <c r="Q141" s="93"/>
      <c r="S141" s="53">
        <v>0.09882671446753531</v>
      </c>
      <c r="T141" s="89">
        <v>12541296.21</v>
      </c>
      <c r="W141" s="53">
        <v>0.10075684236437796</v>
      </c>
      <c r="X141" s="100">
        <v>14820088.39</v>
      </c>
      <c r="AA141" s="53">
        <v>0.08690586021304639</v>
      </c>
      <c r="AB141" s="100">
        <v>16123646.67</v>
      </c>
      <c r="AE141" s="53">
        <v>0.09002051457806075</v>
      </c>
      <c r="AF141" s="100">
        <v>17968000.01</v>
      </c>
      <c r="AG141" s="5"/>
      <c r="AI141" s="53">
        <v>0.08513287869759682</v>
      </c>
      <c r="AJ141" s="100">
        <v>18335111.170000006</v>
      </c>
      <c r="AK141" s="5"/>
      <c r="AM141" s="52">
        <v>0.08745202539340861</v>
      </c>
      <c r="AN141" s="100">
        <v>20991841.87</v>
      </c>
      <c r="AQ141" s="52">
        <v>0.09042743703225102</v>
      </c>
      <c r="AR141" s="100">
        <v>25062712.55999999</v>
      </c>
      <c r="AU141" s="52">
        <v>0.09446385805363212</v>
      </c>
      <c r="AV141" s="100">
        <v>27637589.79000002</v>
      </c>
      <c r="AY141">
        <v>0.09391342346298463</v>
      </c>
      <c r="AZ141">
        <v>28909183.86000001</v>
      </c>
    </row>
    <row r="142" spans="1:52" ht="12.75">
      <c r="A142" s="110" t="s">
        <v>92</v>
      </c>
      <c r="B142" s="1" t="s">
        <v>221</v>
      </c>
      <c r="C142" s="53">
        <v>0.02928517516239774</v>
      </c>
      <c r="D142" s="152">
        <v>1623101.2</v>
      </c>
      <c r="E142" s="93"/>
      <c r="G142" s="53">
        <v>0.03858446476643936</v>
      </c>
      <c r="H142" s="152">
        <v>2754398.1199999996</v>
      </c>
      <c r="I142" s="93"/>
      <c r="K142" s="53">
        <v>0.10033576396196826</v>
      </c>
      <c r="L142" s="152">
        <v>9989136.389999999</v>
      </c>
      <c r="M142" s="93"/>
      <c r="O142" s="53">
        <v>0.10647490312924852</v>
      </c>
      <c r="P142" s="152">
        <v>12081849.96</v>
      </c>
      <c r="Q142" s="93"/>
      <c r="S142" s="53">
        <v>0.106748326046162</v>
      </c>
      <c r="T142" s="89">
        <v>13546563.64</v>
      </c>
      <c r="W142" s="53">
        <v>0.10793976807333873</v>
      </c>
      <c r="X142" s="100">
        <v>15876608.14</v>
      </c>
      <c r="AA142" s="53">
        <v>0.09476186043305174</v>
      </c>
      <c r="AB142" s="100">
        <v>17581170.61</v>
      </c>
      <c r="AE142" s="53">
        <v>0.09563393299090596</v>
      </c>
      <c r="AF142" s="100">
        <v>19088432.42</v>
      </c>
      <c r="AG142" s="5"/>
      <c r="AI142" s="53">
        <v>0.09806172657259972</v>
      </c>
      <c r="AJ142" s="100">
        <v>21119603.68</v>
      </c>
      <c r="AK142" s="5"/>
      <c r="AM142" s="52">
        <v>0.09928909647221022</v>
      </c>
      <c r="AN142" s="100">
        <v>23833193.15</v>
      </c>
      <c r="AQ142" s="52">
        <v>0.07714120011442806</v>
      </c>
      <c r="AR142" s="100">
        <v>21380322.04</v>
      </c>
      <c r="AU142" s="52">
        <v>0.0726843571140436</v>
      </c>
      <c r="AV142" s="100">
        <v>21265492.299999997</v>
      </c>
      <c r="AY142">
        <v>0.07041044565143273</v>
      </c>
      <c r="AZ142">
        <v>21674308.57</v>
      </c>
    </row>
    <row r="143" spans="1:52" ht="12.75">
      <c r="A143" s="110" t="s">
        <v>153</v>
      </c>
      <c r="B143" s="64" t="s">
        <v>222</v>
      </c>
      <c r="C143" s="53">
        <v>0.050739604021613226</v>
      </c>
      <c r="D143" s="152">
        <v>2812191.21</v>
      </c>
      <c r="E143" s="166"/>
      <c r="G143" s="53">
        <v>0.06130757479364373</v>
      </c>
      <c r="H143" s="152">
        <v>4376514.4799999995</v>
      </c>
      <c r="I143" s="166"/>
      <c r="K143" s="53">
        <v>0.09208472263389168</v>
      </c>
      <c r="L143" s="152">
        <v>9167686.75</v>
      </c>
      <c r="M143" s="166"/>
      <c r="O143" s="53">
        <v>0.08962586410356828</v>
      </c>
      <c r="P143" s="152">
        <v>10169966.92</v>
      </c>
      <c r="Q143" s="166"/>
      <c r="S143" s="53">
        <v>0.09256988661084138</v>
      </c>
      <c r="T143" s="146">
        <v>11747292.97</v>
      </c>
      <c r="U143" s="64"/>
      <c r="W143" s="53">
        <v>0.09278810689882272</v>
      </c>
      <c r="X143" s="100">
        <v>13647985.72</v>
      </c>
      <c r="AA143" s="53">
        <v>0.12760523025825513</v>
      </c>
      <c r="AB143" s="100">
        <v>23674601.93</v>
      </c>
      <c r="AE143" s="53">
        <v>0.12747083765917736</v>
      </c>
      <c r="AF143" s="100">
        <v>25443045.1</v>
      </c>
      <c r="AG143" s="5"/>
      <c r="AI143" s="53">
        <v>0.1276947560707661</v>
      </c>
      <c r="AJ143" s="100">
        <v>27501684.239999995</v>
      </c>
      <c r="AK143" s="5"/>
      <c r="AM143" s="52">
        <v>0.13686372767093907</v>
      </c>
      <c r="AN143" s="100">
        <v>32852546.48</v>
      </c>
      <c r="AQ143" s="52">
        <v>0.13944432817894842</v>
      </c>
      <c r="AR143" s="100">
        <v>38648149.60999999</v>
      </c>
      <c r="AU143" s="52">
        <v>0.13799323954693543</v>
      </c>
      <c r="AV143" s="100">
        <v>40373118.64000001</v>
      </c>
      <c r="AY143">
        <v>0.13628412990627425</v>
      </c>
      <c r="AZ143">
        <v>41952074.82999999</v>
      </c>
    </row>
    <row r="144" spans="1:52" ht="12.75">
      <c r="A144" s="110" t="s">
        <v>152</v>
      </c>
      <c r="B144" s="64" t="s">
        <v>223</v>
      </c>
      <c r="C144" s="53">
        <v>0.020594303277754505</v>
      </c>
      <c r="D144" s="152">
        <v>1141418.42</v>
      </c>
      <c r="E144" s="166"/>
      <c r="G144" s="53">
        <v>0.04444209985791111</v>
      </c>
      <c r="H144" s="152">
        <v>3172552.3999999994</v>
      </c>
      <c r="I144" s="166"/>
      <c r="K144" s="53">
        <v>0.0454459832313527</v>
      </c>
      <c r="L144" s="152">
        <v>4524469.71</v>
      </c>
      <c r="M144" s="166"/>
      <c r="O144" s="53">
        <v>0.05232618701287669</v>
      </c>
      <c r="P144" s="152">
        <v>5937522.57</v>
      </c>
      <c r="Q144" s="166"/>
      <c r="S144" s="53">
        <v>0.06658356861454034</v>
      </c>
      <c r="T144" s="146">
        <v>8449580.27</v>
      </c>
      <c r="U144" s="64"/>
      <c r="W144" s="53">
        <v>0.08308470296241739</v>
      </c>
      <c r="X144" s="100">
        <v>12220734.72</v>
      </c>
      <c r="AA144" s="53">
        <v>0.17133216477029373</v>
      </c>
      <c r="AB144" s="100">
        <v>31787261.31</v>
      </c>
      <c r="AE144" s="53">
        <v>0.17124217672016565</v>
      </c>
      <c r="AF144" s="100">
        <v>34179758.33</v>
      </c>
      <c r="AG144" s="5"/>
      <c r="AI144" s="53">
        <v>0.1726111470178048</v>
      </c>
      <c r="AJ144" s="100">
        <v>37175350.09000001</v>
      </c>
      <c r="AK144" s="5"/>
      <c r="AM144" s="52">
        <v>0.16342728264210718</v>
      </c>
      <c r="AN144" s="100">
        <v>39228818.99</v>
      </c>
      <c r="AQ144" s="52">
        <v>0.21069204940115438</v>
      </c>
      <c r="AR144" s="100">
        <v>58395045.19999998</v>
      </c>
      <c r="AU144" s="52">
        <v>0.21100095656473275</v>
      </c>
      <c r="AV144" s="100">
        <v>61733217.36999999</v>
      </c>
      <c r="AY144">
        <v>0.21282164682523358</v>
      </c>
      <c r="AZ144">
        <v>65512467.65999999</v>
      </c>
    </row>
    <row r="145" spans="1:52" ht="12.75">
      <c r="A145" s="110" t="s">
        <v>168</v>
      </c>
      <c r="B145" s="64" t="s">
        <v>224</v>
      </c>
      <c r="C145" s="53">
        <v>0.017567482839155796</v>
      </c>
      <c r="D145" s="152">
        <v>973659.96</v>
      </c>
      <c r="E145" s="166"/>
      <c r="G145" s="53">
        <v>0.018350648787942785</v>
      </c>
      <c r="H145" s="152">
        <v>1309982.9899999998</v>
      </c>
      <c r="I145" s="166"/>
      <c r="K145" s="53">
        <v>0.019760027816193515</v>
      </c>
      <c r="L145" s="152">
        <v>1967250.8099999996</v>
      </c>
      <c r="M145" s="166"/>
      <c r="O145" s="53">
        <v>0.017715697424109316</v>
      </c>
      <c r="P145" s="152">
        <v>2010223.93</v>
      </c>
      <c r="Q145" s="166"/>
      <c r="S145" s="53">
        <v>0.013326346172528997</v>
      </c>
      <c r="T145" s="146">
        <v>1691138.43</v>
      </c>
      <c r="U145" s="64"/>
      <c r="W145" s="53">
        <v>0.018077337153592297</v>
      </c>
      <c r="X145" s="100">
        <v>2658953.26</v>
      </c>
      <c r="AA145" s="53">
        <v>0.02741459788245954</v>
      </c>
      <c r="AB145" s="100">
        <v>5086231.11</v>
      </c>
      <c r="AE145" s="53">
        <v>0.036470357796027024</v>
      </c>
      <c r="AF145" s="100">
        <v>7279445.05</v>
      </c>
      <c r="AG145" s="5"/>
      <c r="AI145" s="53">
        <v>0.04413592066328603</v>
      </c>
      <c r="AJ145" s="100">
        <v>9505575.57</v>
      </c>
      <c r="AK145" s="5"/>
      <c r="AM145" s="52">
        <v>0.06367352967053166</v>
      </c>
      <c r="AN145" s="100">
        <v>15284090.45</v>
      </c>
      <c r="AQ145" s="52">
        <v>0.08885340397020894</v>
      </c>
      <c r="AR145" s="100">
        <v>24626456.270000003</v>
      </c>
      <c r="AU145" s="52">
        <v>0.09492455946716474</v>
      </c>
      <c r="AV145" s="100">
        <v>27772378.660000004</v>
      </c>
      <c r="AY145">
        <v>0.09401027335116331</v>
      </c>
      <c r="AZ145">
        <v>28938996.970000006</v>
      </c>
    </row>
    <row r="146" spans="1:52" ht="12.75">
      <c r="A146" s="110" t="s">
        <v>169</v>
      </c>
      <c r="B146" s="64" t="s">
        <v>225</v>
      </c>
      <c r="C146" s="53">
        <v>0</v>
      </c>
      <c r="D146" s="152">
        <v>0</v>
      </c>
      <c r="E146" s="166"/>
      <c r="G146" s="53">
        <v>0</v>
      </c>
      <c r="H146" s="152">
        <v>0</v>
      </c>
      <c r="I146" s="166"/>
      <c r="K146" s="53">
        <v>0</v>
      </c>
      <c r="L146" s="152">
        <v>0</v>
      </c>
      <c r="M146" s="166"/>
      <c r="O146" s="53">
        <v>0.00742858168606399</v>
      </c>
      <c r="P146" s="152">
        <v>842931.12</v>
      </c>
      <c r="Q146" s="166"/>
      <c r="S146" s="53">
        <v>0.010061607159656817</v>
      </c>
      <c r="T146" s="146">
        <v>1276836.9</v>
      </c>
      <c r="U146" s="64"/>
      <c r="W146" s="53">
        <v>0.014750392508380053</v>
      </c>
      <c r="X146" s="100">
        <v>2169600.75</v>
      </c>
      <c r="AA146" s="53">
        <v>0.009659974831491952</v>
      </c>
      <c r="AB146" s="100">
        <v>1792215.4</v>
      </c>
      <c r="AE146" s="53">
        <v>0.006544589653193504</v>
      </c>
      <c r="AF146" s="100">
        <v>1306293.21</v>
      </c>
      <c r="AG146" s="5"/>
      <c r="AI146" s="53">
        <v>0.008291916346492347</v>
      </c>
      <c r="AJ146" s="100">
        <v>1785834.2200000002</v>
      </c>
      <c r="AK146" s="5"/>
      <c r="AM146" s="52">
        <v>0.007284346872940366</v>
      </c>
      <c r="AN146" s="100">
        <v>1748522.77</v>
      </c>
      <c r="AQ146" s="52">
        <v>0.017306425041658715</v>
      </c>
      <c r="AR146" s="100">
        <v>4796618.93</v>
      </c>
      <c r="AU146" s="52">
        <v>0.021046523699254475</v>
      </c>
      <c r="AV146" s="100">
        <v>6157648.0200000005</v>
      </c>
      <c r="AY146">
        <v>0.028462884271442886</v>
      </c>
      <c r="AZ146">
        <v>8761673.51</v>
      </c>
    </row>
    <row r="147" spans="1:52" ht="13.5" thickBot="1">
      <c r="A147" s="110" t="s">
        <v>170</v>
      </c>
      <c r="B147" s="64" t="s">
        <v>226</v>
      </c>
      <c r="C147" s="53">
        <v>0</v>
      </c>
      <c r="D147" s="152">
        <v>0</v>
      </c>
      <c r="E147" s="166"/>
      <c r="G147" s="53">
        <v>0</v>
      </c>
      <c r="H147" s="152">
        <v>0</v>
      </c>
      <c r="I147" s="166"/>
      <c r="K147" s="53">
        <v>0</v>
      </c>
      <c r="L147" s="152">
        <v>0</v>
      </c>
      <c r="M147" s="166"/>
      <c r="O147" s="53">
        <v>0.012128262141693373</v>
      </c>
      <c r="P147" s="152">
        <v>1376210.16</v>
      </c>
      <c r="Q147" s="166"/>
      <c r="S147" s="53">
        <v>0.015774046563848187</v>
      </c>
      <c r="T147" s="146">
        <v>2001756.22</v>
      </c>
      <c r="U147" s="64"/>
      <c r="W147" s="53">
        <v>0.01487017230324031</v>
      </c>
      <c r="X147" s="100">
        <v>2187218.88</v>
      </c>
      <c r="AA147" s="53">
        <v>0.015939626557885077</v>
      </c>
      <c r="AB147" s="100">
        <v>2957279.36</v>
      </c>
      <c r="AE147" s="53">
        <v>0.02117210777872716</v>
      </c>
      <c r="AF147" s="100">
        <v>4225930.44</v>
      </c>
      <c r="AG147" s="5"/>
      <c r="AI147" s="53">
        <v>0.023647842838200393</v>
      </c>
      <c r="AJ147" s="100">
        <v>5093047.88</v>
      </c>
      <c r="AK147" s="5"/>
      <c r="AM147" s="52">
        <v>0.03122839320984239</v>
      </c>
      <c r="AN147" s="100">
        <v>7496012.69</v>
      </c>
      <c r="AQ147" s="52">
        <v>0.028063453884356156</v>
      </c>
      <c r="AR147" s="100">
        <v>7778018.5</v>
      </c>
      <c r="AU147" s="52">
        <v>0.02920485975851935</v>
      </c>
      <c r="AV147" s="100">
        <v>8544558.209999999</v>
      </c>
      <c r="AY147">
        <v>0.030311541183604403</v>
      </c>
      <c r="AZ147">
        <v>9330741.919999998</v>
      </c>
    </row>
    <row r="148" spans="1:52" ht="13.5" thickBot="1">
      <c r="A148" s="35"/>
      <c r="B148" s="3" t="s">
        <v>40</v>
      </c>
      <c r="C148" s="122">
        <v>0.9999999999999997</v>
      </c>
      <c r="D148" s="161">
        <v>55423988.11000001</v>
      </c>
      <c r="E148" s="93"/>
      <c r="F148" s="42"/>
      <c r="G148" s="122">
        <v>1</v>
      </c>
      <c r="H148" s="161">
        <v>71386194.85</v>
      </c>
      <c r="I148" s="93"/>
      <c r="J148" s="42"/>
      <c r="K148" s="122">
        <v>1.0000000000000002</v>
      </c>
      <c r="L148" s="161">
        <v>99557087.07999998</v>
      </c>
      <c r="M148" s="93"/>
      <c r="N148" s="42"/>
      <c r="O148" s="122">
        <v>1</v>
      </c>
      <c r="P148" s="161">
        <v>113471340.24000001</v>
      </c>
      <c r="Q148" s="93"/>
      <c r="R148" s="42"/>
      <c r="S148" s="122">
        <v>0.9999999999999999</v>
      </c>
      <c r="T148" s="147">
        <v>126901883.54000002</v>
      </c>
      <c r="U148" s="3" t="b">
        <v>1</v>
      </c>
      <c r="V148" s="42"/>
      <c r="W148" s="122">
        <v>1.0000000000000002</v>
      </c>
      <c r="X148" s="132">
        <v>147087662.16</v>
      </c>
      <c r="Z148" s="42"/>
      <c r="AA148" s="122">
        <v>0.9999999999999997</v>
      </c>
      <c r="AB148" s="132">
        <v>185530027.90000004</v>
      </c>
      <c r="AD148" s="42"/>
      <c r="AE148" s="122">
        <v>0.9999999999999999</v>
      </c>
      <c r="AF148" s="132">
        <v>199598948.02</v>
      </c>
      <c r="AG148" s="5"/>
      <c r="AH148" s="42"/>
      <c r="AI148" s="122">
        <v>1.0000000000000002</v>
      </c>
      <c r="AJ148" s="123">
        <v>215370506.08999997</v>
      </c>
      <c r="AK148" s="5"/>
      <c r="AM148" s="60">
        <v>1</v>
      </c>
      <c r="AN148" s="108">
        <v>240038372.76</v>
      </c>
      <c r="AQ148" s="60">
        <v>1</v>
      </c>
      <c r="AR148" s="108">
        <v>277158276.09999996</v>
      </c>
      <c r="AU148" s="60">
        <v>1</v>
      </c>
      <c r="AV148" s="108">
        <v>292573163.53000003</v>
      </c>
      <c r="AY148">
        <v>0.9999999999999998</v>
      </c>
      <c r="AZ148">
        <v>307828027.07000005</v>
      </c>
    </row>
    <row r="149" spans="1:47" ht="12.75">
      <c r="A149" s="61" t="s">
        <v>94</v>
      </c>
      <c r="C149" s="53"/>
      <c r="D149" s="157"/>
      <c r="E149" s="93"/>
      <c r="G149" s="53"/>
      <c r="H149" s="157"/>
      <c r="I149" s="93"/>
      <c r="K149" s="53"/>
      <c r="L149" s="157"/>
      <c r="M149" s="93"/>
      <c r="O149" s="53"/>
      <c r="P149" s="157"/>
      <c r="Q149" s="93"/>
      <c r="S149" s="53"/>
      <c r="W149" s="53"/>
      <c r="X149" s="104"/>
      <c r="AA149" s="53"/>
      <c r="AB149" s="104"/>
      <c r="AE149" s="53"/>
      <c r="AF149" s="104"/>
      <c r="AG149" s="5"/>
      <c r="AI149" s="53"/>
      <c r="AJ149" s="104"/>
      <c r="AK149" s="5"/>
      <c r="AM149" s="52"/>
      <c r="AQ149" s="52"/>
      <c r="AU149" s="52"/>
    </row>
    <row r="150" spans="1:47" ht="12.75">
      <c r="A150" s="61" t="s">
        <v>95</v>
      </c>
      <c r="B150" s="58" t="s">
        <v>93</v>
      </c>
      <c r="C150" s="53"/>
      <c r="D150" s="158"/>
      <c r="E150" s="163"/>
      <c r="F150" s="42"/>
      <c r="G150" s="53"/>
      <c r="H150" s="158"/>
      <c r="I150" s="163"/>
      <c r="J150" s="42"/>
      <c r="K150" s="53"/>
      <c r="L150" s="158"/>
      <c r="M150" s="163"/>
      <c r="N150" s="42"/>
      <c r="O150" s="53"/>
      <c r="P150" s="158"/>
      <c r="Q150" s="163"/>
      <c r="R150" s="42"/>
      <c r="S150" s="53"/>
      <c r="T150" s="58"/>
      <c r="U150" s="58"/>
      <c r="V150" s="42"/>
      <c r="W150" s="53"/>
      <c r="X150" s="104"/>
      <c r="Z150" s="42"/>
      <c r="AA150" s="53"/>
      <c r="AB150" s="104"/>
      <c r="AD150" s="42"/>
      <c r="AE150" s="53"/>
      <c r="AF150" s="104"/>
      <c r="AG150" s="5"/>
      <c r="AH150" s="42"/>
      <c r="AI150" s="53"/>
      <c r="AJ150" s="104"/>
      <c r="AK150" s="5"/>
      <c r="AM150" s="52"/>
      <c r="AQ150" s="52"/>
      <c r="AU150" s="52"/>
    </row>
    <row r="151" spans="1:52" ht="12.75">
      <c r="A151" s="61" t="s">
        <v>133</v>
      </c>
      <c r="B151" s="1" t="s">
        <v>133</v>
      </c>
      <c r="C151" s="130">
        <v>0</v>
      </c>
      <c r="D151" s="152"/>
      <c r="E151" s="93"/>
      <c r="G151" s="130">
        <v>0</v>
      </c>
      <c r="H151" s="152"/>
      <c r="I151" s="93"/>
      <c r="K151" s="130">
        <v>0</v>
      </c>
      <c r="L151" s="152"/>
      <c r="M151" s="93"/>
      <c r="O151" s="130">
        <v>0</v>
      </c>
      <c r="P151" s="152">
        <v>0</v>
      </c>
      <c r="Q151" s="93"/>
      <c r="S151" s="130">
        <v>0</v>
      </c>
      <c r="T151" s="1">
        <v>0</v>
      </c>
      <c r="W151" s="130">
        <v>0</v>
      </c>
      <c r="X151" s="131">
        <v>0</v>
      </c>
      <c r="AA151" s="130">
        <v>0</v>
      </c>
      <c r="AB151" s="131">
        <v>0</v>
      </c>
      <c r="AE151" s="130">
        <v>0</v>
      </c>
      <c r="AF151" s="131">
        <v>0</v>
      </c>
      <c r="AG151" s="5"/>
      <c r="AI151" s="74">
        <v>0</v>
      </c>
      <c r="AJ151" s="100">
        <v>0</v>
      </c>
      <c r="AK151" s="5"/>
      <c r="AM151" s="66">
        <v>0</v>
      </c>
      <c r="AN151" s="100">
        <v>0</v>
      </c>
      <c r="AQ151" s="66">
        <v>0</v>
      </c>
      <c r="AR151" s="100">
        <v>0</v>
      </c>
      <c r="AU151" s="66">
        <v>0</v>
      </c>
      <c r="AV151" s="100">
        <v>0</v>
      </c>
      <c r="AY151">
        <v>0.00024127237765491353</v>
      </c>
      <c r="AZ151">
        <v>74270.4</v>
      </c>
    </row>
    <row r="152" spans="1:52" ht="12.75">
      <c r="A152" s="61" t="s">
        <v>134</v>
      </c>
      <c r="B152" s="1" t="s">
        <v>134</v>
      </c>
      <c r="C152" s="130">
        <v>0</v>
      </c>
      <c r="D152" s="152"/>
      <c r="E152" s="93"/>
      <c r="G152" s="130">
        <v>0</v>
      </c>
      <c r="H152" s="152"/>
      <c r="I152" s="93"/>
      <c r="K152" s="130">
        <v>0</v>
      </c>
      <c r="L152" s="152"/>
      <c r="M152" s="93"/>
      <c r="O152" s="130">
        <v>0</v>
      </c>
      <c r="P152" s="152">
        <v>0</v>
      </c>
      <c r="Q152" s="93"/>
      <c r="S152" s="130">
        <v>0</v>
      </c>
      <c r="T152" s="1">
        <v>0</v>
      </c>
      <c r="W152" s="130">
        <v>0</v>
      </c>
      <c r="X152" s="131">
        <v>0</v>
      </c>
      <c r="AA152" s="130">
        <v>0</v>
      </c>
      <c r="AB152" s="131">
        <v>0</v>
      </c>
      <c r="AE152" s="130">
        <v>0</v>
      </c>
      <c r="AF152" s="131">
        <v>0</v>
      </c>
      <c r="AG152" s="5"/>
      <c r="AI152" s="74">
        <v>0</v>
      </c>
      <c r="AJ152" s="100">
        <v>0</v>
      </c>
      <c r="AK152" s="5"/>
      <c r="AM152" s="66">
        <v>0</v>
      </c>
      <c r="AN152" s="100">
        <v>0</v>
      </c>
      <c r="AQ152" s="66">
        <v>0</v>
      </c>
      <c r="AR152" s="100">
        <v>0</v>
      </c>
      <c r="AU152" s="66">
        <v>0.00011759800381169291</v>
      </c>
      <c r="AV152" s="100">
        <v>34406.02</v>
      </c>
      <c r="AY152">
        <v>0.004232841669428953</v>
      </c>
      <c r="AZ152">
        <v>1302987.2999999998</v>
      </c>
    </row>
    <row r="153" spans="1:52" ht="12.75">
      <c r="A153" s="61" t="s">
        <v>135</v>
      </c>
      <c r="B153" s="1" t="s">
        <v>135</v>
      </c>
      <c r="C153" s="130">
        <v>0</v>
      </c>
      <c r="D153" s="152"/>
      <c r="E153" s="93"/>
      <c r="G153" s="130">
        <v>0</v>
      </c>
      <c r="H153" s="152"/>
      <c r="I153" s="93"/>
      <c r="K153" s="130">
        <v>0</v>
      </c>
      <c r="L153" s="152"/>
      <c r="M153" s="93"/>
      <c r="O153" s="130">
        <v>0</v>
      </c>
      <c r="P153" s="152">
        <v>0</v>
      </c>
      <c r="Q153" s="93"/>
      <c r="S153" s="130">
        <v>0</v>
      </c>
      <c r="T153" s="1">
        <v>0</v>
      </c>
      <c r="W153" s="130">
        <v>0</v>
      </c>
      <c r="X153" s="131">
        <v>0</v>
      </c>
      <c r="AA153" s="130">
        <v>0</v>
      </c>
      <c r="AB153" s="131">
        <v>0</v>
      </c>
      <c r="AE153" s="130">
        <v>0</v>
      </c>
      <c r="AF153" s="131">
        <v>0</v>
      </c>
      <c r="AG153" s="5"/>
      <c r="AI153" s="74">
        <v>0</v>
      </c>
      <c r="AJ153" s="100">
        <v>0</v>
      </c>
      <c r="AK153" s="5"/>
      <c r="AM153" s="66">
        <v>0</v>
      </c>
      <c r="AN153" s="100">
        <v>0</v>
      </c>
      <c r="AQ153" s="66">
        <v>0</v>
      </c>
      <c r="AR153" s="100">
        <v>0</v>
      </c>
      <c r="AU153" s="66">
        <v>0.0015308507266903664</v>
      </c>
      <c r="AV153" s="100">
        <v>447885.83999999997</v>
      </c>
      <c r="AY153">
        <v>0.0018383930319356933</v>
      </c>
      <c r="AZ153">
        <v>565908.9</v>
      </c>
    </row>
    <row r="154" spans="1:52" ht="12.75">
      <c r="A154" s="61" t="s">
        <v>136</v>
      </c>
      <c r="B154" s="1" t="s">
        <v>136</v>
      </c>
      <c r="C154" s="130">
        <v>0</v>
      </c>
      <c r="D154" s="152"/>
      <c r="E154" s="93"/>
      <c r="G154" s="130">
        <v>0</v>
      </c>
      <c r="H154" s="152"/>
      <c r="I154" s="93"/>
      <c r="K154" s="130">
        <v>0</v>
      </c>
      <c r="L154" s="152"/>
      <c r="M154" s="93"/>
      <c r="O154" s="130">
        <v>0</v>
      </c>
      <c r="P154" s="152">
        <v>0</v>
      </c>
      <c r="Q154" s="93"/>
      <c r="S154" s="130">
        <v>0</v>
      </c>
      <c r="T154" s="1">
        <v>0</v>
      </c>
      <c r="W154" s="130">
        <v>0</v>
      </c>
      <c r="X154" s="131">
        <v>0</v>
      </c>
      <c r="AA154" s="130">
        <v>0</v>
      </c>
      <c r="AB154" s="131">
        <v>0</v>
      </c>
      <c r="AE154" s="130">
        <v>0</v>
      </c>
      <c r="AF154" s="131">
        <v>0</v>
      </c>
      <c r="AG154" s="5"/>
      <c r="AI154" s="74">
        <v>0.00022105747376618428</v>
      </c>
      <c r="AJ154" s="100">
        <v>47609.26</v>
      </c>
      <c r="AK154" s="5"/>
      <c r="AM154" s="66">
        <v>0.0001983402047455206</v>
      </c>
      <c r="AN154" s="100">
        <v>47609.26</v>
      </c>
      <c r="AQ154" s="66">
        <v>0.00017177643283804506</v>
      </c>
      <c r="AR154" s="100">
        <v>47609.26</v>
      </c>
      <c r="AU154" s="66">
        <v>0.0008548168498521754</v>
      </c>
      <c r="AV154" s="100">
        <v>250096.47</v>
      </c>
      <c r="AY154">
        <v>0.0017123898204374113</v>
      </c>
      <c r="AZ154">
        <v>527121.58</v>
      </c>
    </row>
    <row r="155" spans="1:52" ht="12.75">
      <c r="A155" s="61" t="s">
        <v>137</v>
      </c>
      <c r="B155" s="1" t="s">
        <v>137</v>
      </c>
      <c r="C155" s="130">
        <v>0</v>
      </c>
      <c r="D155" s="152"/>
      <c r="E155" s="93"/>
      <c r="G155" s="130">
        <v>0</v>
      </c>
      <c r="H155" s="152"/>
      <c r="I155" s="93"/>
      <c r="K155" s="130">
        <v>0</v>
      </c>
      <c r="L155" s="152"/>
      <c r="M155" s="93"/>
      <c r="O155" s="130">
        <v>0</v>
      </c>
      <c r="P155" s="152">
        <v>0</v>
      </c>
      <c r="Q155" s="93"/>
      <c r="S155" s="130">
        <v>0</v>
      </c>
      <c r="T155" s="1">
        <v>0</v>
      </c>
      <c r="W155" s="130">
        <v>0</v>
      </c>
      <c r="X155" s="131">
        <v>0</v>
      </c>
      <c r="AA155" s="130">
        <v>0</v>
      </c>
      <c r="AB155" s="131">
        <v>0</v>
      </c>
      <c r="AE155" s="130">
        <v>0</v>
      </c>
      <c r="AF155" s="131">
        <v>0</v>
      </c>
      <c r="AG155" s="5"/>
      <c r="AI155" s="74">
        <v>0</v>
      </c>
      <c r="AJ155" s="100">
        <v>0</v>
      </c>
      <c r="AK155" s="5"/>
      <c r="AM155" s="66">
        <v>0.0003795930165344951</v>
      </c>
      <c r="AN155" s="100">
        <v>91116.89</v>
      </c>
      <c r="AQ155" s="66">
        <v>0.0026053688533531757</v>
      </c>
      <c r="AR155" s="100">
        <v>722099.5399999999</v>
      </c>
      <c r="AU155" s="66">
        <v>0.002733118616731935</v>
      </c>
      <c r="AV155" s="100">
        <v>799637.1599999999</v>
      </c>
      <c r="AY155">
        <v>0.0027800933467484207</v>
      </c>
      <c r="AZ155">
        <v>855790.6499999999</v>
      </c>
    </row>
    <row r="156" spans="1:52" ht="12.75">
      <c r="A156" s="61" t="s">
        <v>138</v>
      </c>
      <c r="B156" s="1" t="s">
        <v>138</v>
      </c>
      <c r="C156" s="130">
        <v>0</v>
      </c>
      <c r="D156" s="152"/>
      <c r="E156" s="93"/>
      <c r="G156" s="130">
        <v>0</v>
      </c>
      <c r="H156" s="152"/>
      <c r="I156" s="93"/>
      <c r="K156" s="130">
        <v>0</v>
      </c>
      <c r="L156" s="152"/>
      <c r="M156" s="93"/>
      <c r="O156" s="130">
        <v>0</v>
      </c>
      <c r="P156" s="152">
        <v>0</v>
      </c>
      <c r="Q156" s="93"/>
      <c r="S156" s="130">
        <v>0</v>
      </c>
      <c r="T156" s="1">
        <v>0</v>
      </c>
      <c r="W156" s="130">
        <v>0</v>
      </c>
      <c r="X156" s="131">
        <v>0</v>
      </c>
      <c r="AA156" s="130">
        <v>0</v>
      </c>
      <c r="AB156" s="131">
        <v>0</v>
      </c>
      <c r="AE156" s="130">
        <v>0</v>
      </c>
      <c r="AF156" s="131">
        <v>0</v>
      </c>
      <c r="AG156" s="5"/>
      <c r="AI156" s="74">
        <v>0.0009849623973644441</v>
      </c>
      <c r="AJ156" s="100">
        <v>212131.84999999998</v>
      </c>
      <c r="AK156" s="5"/>
      <c r="AM156" s="66">
        <v>0.006167161662440193</v>
      </c>
      <c r="AN156" s="100">
        <v>1480355.4500000007</v>
      </c>
      <c r="AQ156" s="66">
        <v>0.0064791606632453</v>
      </c>
      <c r="AR156" s="100">
        <v>1795753.0000000002</v>
      </c>
      <c r="AU156" s="66">
        <v>0.009144411359265584</v>
      </c>
      <c r="AV156" s="100">
        <v>2675409.36</v>
      </c>
      <c r="AY156">
        <v>0.011925463886253661</v>
      </c>
      <c r="AZ156">
        <v>3670992.02</v>
      </c>
    </row>
    <row r="157" spans="1:52" ht="12.75">
      <c r="A157" s="61" t="s">
        <v>139</v>
      </c>
      <c r="B157" s="1" t="s">
        <v>139</v>
      </c>
      <c r="C157" s="130">
        <v>0</v>
      </c>
      <c r="D157" s="152"/>
      <c r="E157" s="93"/>
      <c r="G157" s="130">
        <v>0</v>
      </c>
      <c r="H157" s="152"/>
      <c r="I157" s="93"/>
      <c r="K157" s="130">
        <v>0</v>
      </c>
      <c r="L157" s="152"/>
      <c r="M157" s="93"/>
      <c r="O157" s="130">
        <v>0</v>
      </c>
      <c r="P157" s="152">
        <v>0</v>
      </c>
      <c r="Q157" s="93"/>
      <c r="S157" s="130">
        <v>0</v>
      </c>
      <c r="T157" s="1">
        <v>0</v>
      </c>
      <c r="W157" s="130">
        <v>0</v>
      </c>
      <c r="X157" s="131">
        <v>0</v>
      </c>
      <c r="AA157" s="130">
        <v>0</v>
      </c>
      <c r="AB157" s="131">
        <v>0</v>
      </c>
      <c r="AE157" s="130">
        <v>5.372678616986231E-05</v>
      </c>
      <c r="AF157" s="131">
        <v>10723.81</v>
      </c>
      <c r="AG157" s="5"/>
      <c r="AI157" s="74">
        <v>0.0009618129416171631</v>
      </c>
      <c r="AJ157" s="100">
        <v>207146.14</v>
      </c>
      <c r="AK157" s="5"/>
      <c r="AM157" s="66">
        <v>0.0011751702311448375</v>
      </c>
      <c r="AN157" s="100">
        <v>282085.94999999995</v>
      </c>
      <c r="AQ157" s="66">
        <v>0.0013235245765046086</v>
      </c>
      <c r="AR157" s="100">
        <v>366825.7899999999</v>
      </c>
      <c r="AU157" s="66">
        <v>0.0017750332386406622</v>
      </c>
      <c r="AV157" s="100">
        <v>519327.09</v>
      </c>
      <c r="AY157">
        <v>0.0023258486136390386</v>
      </c>
      <c r="AZ157">
        <v>715961.39</v>
      </c>
    </row>
    <row r="158" spans="1:52" ht="12.75">
      <c r="A158" s="61" t="s">
        <v>142</v>
      </c>
      <c r="B158" s="1" t="s">
        <v>142</v>
      </c>
      <c r="C158" s="130">
        <v>0</v>
      </c>
      <c r="D158" s="152"/>
      <c r="E158" s="93"/>
      <c r="G158" s="130">
        <v>0</v>
      </c>
      <c r="H158" s="152"/>
      <c r="I158" s="93"/>
      <c r="K158" s="130">
        <v>0</v>
      </c>
      <c r="L158" s="152"/>
      <c r="M158" s="93"/>
      <c r="O158" s="130">
        <v>0</v>
      </c>
      <c r="P158" s="152">
        <v>0</v>
      </c>
      <c r="Q158" s="93"/>
      <c r="S158" s="130">
        <v>0</v>
      </c>
      <c r="T158" s="89">
        <v>0</v>
      </c>
      <c r="W158" s="130">
        <v>0.00013200556535380314</v>
      </c>
      <c r="X158" s="131">
        <v>19416.39</v>
      </c>
      <c r="AA158" s="130">
        <v>0.000160880372508153</v>
      </c>
      <c r="AB158" s="131">
        <v>29848.14</v>
      </c>
      <c r="AE158" s="130">
        <v>0.0030082573378083888</v>
      </c>
      <c r="AF158" s="131">
        <v>600445</v>
      </c>
      <c r="AG158" s="5"/>
      <c r="AI158" s="74">
        <v>0.003317468454577656</v>
      </c>
      <c r="AJ158" s="100">
        <v>714484.8599999999</v>
      </c>
      <c r="AK158" s="5"/>
      <c r="AM158" s="66">
        <v>0.0035005795962470506</v>
      </c>
      <c r="AN158" s="100">
        <v>840273.43</v>
      </c>
      <c r="AQ158" s="66">
        <v>0.003575004159870368</v>
      </c>
      <c r="AR158" s="100">
        <v>990841.9900000001</v>
      </c>
      <c r="AU158" s="66">
        <v>0.004658451354716429</v>
      </c>
      <c r="AV158" s="100">
        <v>1362937.8499999999</v>
      </c>
      <c r="AY158">
        <v>0.004779984733701329</v>
      </c>
      <c r="AZ158">
        <v>1471413.2699999998</v>
      </c>
    </row>
    <row r="159" spans="1:52" ht="12.75">
      <c r="A159" s="61" t="s">
        <v>140</v>
      </c>
      <c r="B159" s="1" t="s">
        <v>140</v>
      </c>
      <c r="C159" s="130">
        <v>0</v>
      </c>
      <c r="D159" s="152"/>
      <c r="E159" s="93"/>
      <c r="G159" s="130">
        <v>0</v>
      </c>
      <c r="H159" s="152"/>
      <c r="I159" s="93"/>
      <c r="K159" s="130">
        <v>0</v>
      </c>
      <c r="L159" s="152"/>
      <c r="M159" s="93"/>
      <c r="O159" s="130">
        <v>0</v>
      </c>
      <c r="P159" s="152">
        <v>0</v>
      </c>
      <c r="Q159" s="93"/>
      <c r="S159" s="130">
        <v>0.00018379585353158422</v>
      </c>
      <c r="T159" s="89">
        <v>23324.04</v>
      </c>
      <c r="W159" s="130">
        <v>0.0011878128147141934</v>
      </c>
      <c r="X159" s="131">
        <v>174712.61</v>
      </c>
      <c r="AA159" s="130">
        <v>0.012788449648047519</v>
      </c>
      <c r="AB159" s="131">
        <v>2372641.42</v>
      </c>
      <c r="AE159" s="130">
        <v>0.012543711601872403</v>
      </c>
      <c r="AF159" s="131">
        <v>2503711.64</v>
      </c>
      <c r="AG159" s="5"/>
      <c r="AI159" s="74">
        <v>0.012572773724497123</v>
      </c>
      <c r="AJ159" s="100">
        <v>2707804.639999999</v>
      </c>
      <c r="AK159" s="5"/>
      <c r="AM159" s="66">
        <v>0.012285282290879657</v>
      </c>
      <c r="AN159" s="100">
        <v>2948939.1699999985</v>
      </c>
      <c r="AQ159" s="66">
        <v>0.01819419889226248</v>
      </c>
      <c r="AR159" s="100">
        <v>5042672.799999999</v>
      </c>
      <c r="AU159" s="66">
        <v>0.017982724172377885</v>
      </c>
      <c r="AV159" s="100">
        <v>5261262.499999999</v>
      </c>
      <c r="AY159">
        <v>0.017929608172893647</v>
      </c>
      <c r="AZ159">
        <v>5519235.91</v>
      </c>
    </row>
    <row r="160" spans="1:52" ht="12.75">
      <c r="A160" s="61" t="s">
        <v>141</v>
      </c>
      <c r="B160" s="1" t="s">
        <v>141</v>
      </c>
      <c r="C160" s="130">
        <v>0</v>
      </c>
      <c r="D160" s="152"/>
      <c r="E160" s="93"/>
      <c r="G160" s="130">
        <v>0</v>
      </c>
      <c r="H160" s="152"/>
      <c r="I160" s="93"/>
      <c r="K160" s="130">
        <v>0</v>
      </c>
      <c r="L160" s="152"/>
      <c r="M160" s="93"/>
      <c r="O160" s="130">
        <v>0.0005234553489398357</v>
      </c>
      <c r="P160" s="152">
        <v>59397.18</v>
      </c>
      <c r="Q160" s="93"/>
      <c r="S160" s="130">
        <v>0.0013245179292159148</v>
      </c>
      <c r="T160" s="89">
        <v>168083.82</v>
      </c>
      <c r="W160" s="130">
        <v>0.01047051933101443</v>
      </c>
      <c r="X160" s="131">
        <v>1540084.21</v>
      </c>
      <c r="AA160" s="130">
        <v>0.010077483150100907</v>
      </c>
      <c r="AB160" s="131">
        <v>1869675.73</v>
      </c>
      <c r="AE160" s="130">
        <v>0.011410293704412685</v>
      </c>
      <c r="AF160" s="131">
        <v>2277482.62</v>
      </c>
      <c r="AG160" s="5"/>
      <c r="AI160" s="74">
        <v>0.014054547509560535</v>
      </c>
      <c r="AJ160" s="100">
        <v>3026935.010000001</v>
      </c>
      <c r="AK160" s="5"/>
      <c r="AM160" s="66">
        <v>0.018965897692331948</v>
      </c>
      <c r="AN160" s="100">
        <v>4552543.220000001</v>
      </c>
      <c r="AQ160" s="66">
        <v>0.017519422866694622</v>
      </c>
      <c r="AR160" s="100">
        <v>4855653.040000002</v>
      </c>
      <c r="AU160" s="66">
        <v>0.01823904928810338</v>
      </c>
      <c r="AV160" s="100">
        <v>5336256.3500000015</v>
      </c>
      <c r="AY160">
        <v>0.018781634684242984</v>
      </c>
      <c r="AZ160">
        <v>5781513.550000001</v>
      </c>
    </row>
    <row r="161" spans="1:52" ht="12.75">
      <c r="A161" s="61" t="s">
        <v>161</v>
      </c>
      <c r="B161" s="1" t="s">
        <v>161</v>
      </c>
      <c r="C161" s="130">
        <v>0</v>
      </c>
      <c r="D161" s="152"/>
      <c r="E161" s="93"/>
      <c r="G161" s="130">
        <v>0</v>
      </c>
      <c r="H161" s="152"/>
      <c r="I161" s="93"/>
      <c r="K161" s="130">
        <v>0</v>
      </c>
      <c r="L161" s="152"/>
      <c r="M161" s="93"/>
      <c r="O161" s="130">
        <v>0.00031552275600406723</v>
      </c>
      <c r="P161" s="152">
        <v>35802.79</v>
      </c>
      <c r="Q161" s="93"/>
      <c r="S161" s="130">
        <v>0.006324254988280215</v>
      </c>
      <c r="T161" s="89">
        <v>802559.87</v>
      </c>
      <c r="W161" s="130">
        <v>0.008032601597235149</v>
      </c>
      <c r="X161" s="131">
        <v>1181496.59</v>
      </c>
      <c r="AA161" s="130">
        <v>0.009036916390179669</v>
      </c>
      <c r="AB161" s="131">
        <v>1676619.35</v>
      </c>
      <c r="AE161" s="130">
        <v>0.009628799746015819</v>
      </c>
      <c r="AF161" s="131">
        <v>1921898.3</v>
      </c>
      <c r="AG161" s="5"/>
      <c r="AI161" s="74">
        <v>0.013228819357509455</v>
      </c>
      <c r="AJ161" s="100">
        <v>2849097.5199999996</v>
      </c>
      <c r="AK161" s="5"/>
      <c r="AM161" s="66">
        <v>0.013940031468825224</v>
      </c>
      <c r="AN161" s="100">
        <v>3346142.47</v>
      </c>
      <c r="AQ161" s="66">
        <v>0.01377696161099769</v>
      </c>
      <c r="AR161" s="100">
        <v>3818398.9299999992</v>
      </c>
      <c r="AU161" s="66">
        <v>0.014020375520803324</v>
      </c>
      <c r="AV161" s="100">
        <v>4101985.62</v>
      </c>
      <c r="AY161">
        <v>0.015982598487957748</v>
      </c>
      <c r="AZ161">
        <v>4919891.76</v>
      </c>
    </row>
    <row r="162" spans="1:52" ht="12.75">
      <c r="A162" s="61" t="s">
        <v>162</v>
      </c>
      <c r="B162" s="1" t="s">
        <v>162</v>
      </c>
      <c r="C162" s="130">
        <v>0</v>
      </c>
      <c r="D162" s="152"/>
      <c r="E162" s="93"/>
      <c r="G162" s="130">
        <v>0</v>
      </c>
      <c r="H162" s="152"/>
      <c r="I162" s="93"/>
      <c r="K162" s="130">
        <v>0</v>
      </c>
      <c r="L162" s="152"/>
      <c r="M162" s="93"/>
      <c r="O162" s="130">
        <v>0.006053515615019235</v>
      </c>
      <c r="P162" s="152">
        <v>686900.5300000001</v>
      </c>
      <c r="Q162" s="93"/>
      <c r="S162" s="130">
        <v>0.008404144369250707</v>
      </c>
      <c r="T162" s="89">
        <v>1066501.75</v>
      </c>
      <c r="W162" s="130">
        <v>0.010090173221908796</v>
      </c>
      <c r="X162" s="131">
        <v>1484139.99</v>
      </c>
      <c r="AA162" s="130">
        <v>0.010154308557617595</v>
      </c>
      <c r="AB162" s="131">
        <v>1883929.15</v>
      </c>
      <c r="AE162" s="130">
        <v>0.013486199034126557</v>
      </c>
      <c r="AF162" s="131">
        <v>2691831.14</v>
      </c>
      <c r="AG162" s="5"/>
      <c r="AI162" s="74">
        <v>0.014170074145271739</v>
      </c>
      <c r="AJ162" s="100">
        <v>3051816.039999998</v>
      </c>
      <c r="AK162" s="5"/>
      <c r="AM162" s="66">
        <v>0.014723739414504765</v>
      </c>
      <c r="AN162" s="100">
        <v>3534262.4499999997</v>
      </c>
      <c r="AQ162" s="66">
        <v>0.014108865573218938</v>
      </c>
      <c r="AR162" s="100">
        <v>3910388.8599999994</v>
      </c>
      <c r="AU162" s="66">
        <v>0.016682971128004737</v>
      </c>
      <c r="AV162" s="100">
        <v>4880989.639999999</v>
      </c>
      <c r="AY162">
        <v>0.016958928333100972</v>
      </c>
      <c r="AZ162">
        <v>5220433.449999997</v>
      </c>
    </row>
    <row r="163" spans="1:52" ht="12.75">
      <c r="A163" s="61" t="s">
        <v>261</v>
      </c>
      <c r="B163" s="1" t="s">
        <v>163</v>
      </c>
      <c r="C163" s="130">
        <v>0.00126174734775866</v>
      </c>
      <c r="D163" s="152">
        <v>69931.07000000004</v>
      </c>
      <c r="E163" s="93"/>
      <c r="G163" s="130">
        <v>0.0017677371691425855</v>
      </c>
      <c r="H163" s="152">
        <v>126192.03000000006</v>
      </c>
      <c r="I163" s="93"/>
      <c r="K163" s="130">
        <v>0.03377563334389192</v>
      </c>
      <c r="L163" s="152">
        <v>3362603.67</v>
      </c>
      <c r="M163" s="93"/>
      <c r="O163" s="130">
        <v>0.03208849117582258</v>
      </c>
      <c r="P163" s="152">
        <v>3641124.1</v>
      </c>
      <c r="Q163" s="93"/>
      <c r="S163" s="130">
        <v>0.03196062104721696</v>
      </c>
      <c r="T163" s="89">
        <v>4055863.01</v>
      </c>
      <c r="W163" s="130">
        <v>0.02883229998847103</v>
      </c>
      <c r="X163" s="131">
        <v>4240875.6</v>
      </c>
      <c r="AA163" s="130">
        <v>0.042186222460003225</v>
      </c>
      <c r="AB163" s="131">
        <v>7826811.03</v>
      </c>
      <c r="AE163" s="130">
        <v>0.04026522724555992</v>
      </c>
      <c r="AF163" s="131">
        <v>8036897</v>
      </c>
      <c r="AG163" s="5"/>
      <c r="AI163" s="74">
        <v>0.038322218672555836</v>
      </c>
      <c r="AJ163" s="100">
        <v>8253475.629999998</v>
      </c>
      <c r="AK163" s="5"/>
      <c r="AM163" s="66">
        <v>0.036111425812183524</v>
      </c>
      <c r="AN163" s="100">
        <v>8668127.889999997</v>
      </c>
      <c r="AQ163" s="66">
        <v>0.044028517465584</v>
      </c>
      <c r="AR163" s="100">
        <v>12202868.000000004</v>
      </c>
      <c r="AU163" s="66">
        <v>0.0433930378877631</v>
      </c>
      <c r="AV163" s="100">
        <v>12695638.370000001</v>
      </c>
      <c r="AY163">
        <v>0.04288046096919683</v>
      </c>
      <c r="AZ163">
        <v>13199807.700000003</v>
      </c>
    </row>
    <row r="164" spans="1:52" ht="12.75">
      <c r="A164" s="61" t="s">
        <v>262</v>
      </c>
      <c r="B164" s="1" t="s">
        <v>164</v>
      </c>
      <c r="C164" s="130">
        <v>0.0018737110688226144</v>
      </c>
      <c r="D164" s="152">
        <v>103848.54</v>
      </c>
      <c r="E164" s="93"/>
      <c r="G164" s="130">
        <v>0.028529459572392356</v>
      </c>
      <c r="H164" s="152">
        <v>2036609.5599999991</v>
      </c>
      <c r="I164" s="93"/>
      <c r="K164" s="130">
        <v>0.026152725801507036</v>
      </c>
      <c r="L164" s="152">
        <v>2603689.1999999993</v>
      </c>
      <c r="M164" s="93"/>
      <c r="O164" s="130">
        <v>0.026787331087929717</v>
      </c>
      <c r="P164" s="152">
        <v>3039594.360000001</v>
      </c>
      <c r="Q164" s="93"/>
      <c r="S164" s="130">
        <v>0.027031101149249337</v>
      </c>
      <c r="T164" s="89">
        <v>3430297.65</v>
      </c>
      <c r="W164" s="130">
        <v>0.03921443359216417</v>
      </c>
      <c r="X164" s="131">
        <v>5767959.36</v>
      </c>
      <c r="AA164" s="130">
        <v>0.03359666244086197</v>
      </c>
      <c r="AB164" s="131">
        <v>6233189.72</v>
      </c>
      <c r="AE164" s="130">
        <v>0.03429762510228285</v>
      </c>
      <c r="AF164" s="131">
        <v>6845769.89</v>
      </c>
      <c r="AG164" s="5"/>
      <c r="AI164" s="74">
        <v>0.041561042978928146</v>
      </c>
      <c r="AJ164" s="100">
        <v>8951022.859999996</v>
      </c>
      <c r="AK164" s="5"/>
      <c r="AM164" s="66">
        <v>0.04708408155766068</v>
      </c>
      <c r="AN164" s="100">
        <v>11301986.319999998</v>
      </c>
      <c r="AQ164" s="66">
        <v>0.043263868496835396</v>
      </c>
      <c r="AR164" s="100">
        <v>11990939.209999997</v>
      </c>
      <c r="AU164" s="66">
        <v>0.04405249693613278</v>
      </c>
      <c r="AV164" s="100">
        <v>12888578.39</v>
      </c>
      <c r="AY164">
        <v>0.04480639512029731</v>
      </c>
      <c r="AZ164">
        <v>13792664.209999999</v>
      </c>
    </row>
    <row r="165" spans="1:52" ht="12.75">
      <c r="A165" s="61" t="s">
        <v>263</v>
      </c>
      <c r="B165" s="1" t="s">
        <v>165</v>
      </c>
      <c r="C165" s="130">
        <v>0.011119114322428347</v>
      </c>
      <c r="D165" s="152">
        <v>616265.6599999996</v>
      </c>
      <c r="E165" s="93"/>
      <c r="G165" s="130">
        <v>0.013640597065666392</v>
      </c>
      <c r="H165" s="152">
        <v>973750.3199999996</v>
      </c>
      <c r="I165" s="93"/>
      <c r="K165" s="130">
        <v>0.015526050985781817</v>
      </c>
      <c r="L165" s="152">
        <v>1545728.4100000004</v>
      </c>
      <c r="M165" s="93"/>
      <c r="O165" s="130">
        <v>0.01716674153914093</v>
      </c>
      <c r="P165" s="152">
        <v>1947933.1700000009</v>
      </c>
      <c r="Q165" s="93"/>
      <c r="S165" s="130">
        <v>0.0214161644743701</v>
      </c>
      <c r="T165" s="89">
        <v>2717751.61</v>
      </c>
      <c r="W165" s="130">
        <v>0.020993959756060068</v>
      </c>
      <c r="X165" s="131">
        <v>3087952.46</v>
      </c>
      <c r="AA165" s="130">
        <v>0.019761312934077353</v>
      </c>
      <c r="AB165" s="131">
        <v>3666316.94</v>
      </c>
      <c r="AE165" s="130">
        <v>0.019975890902994554</v>
      </c>
      <c r="AF165" s="131">
        <v>3987166.81</v>
      </c>
      <c r="AG165" s="5"/>
      <c r="AI165" s="74">
        <v>0.022445234901291123</v>
      </c>
      <c r="AJ165" s="100">
        <v>4834041.6</v>
      </c>
      <c r="AK165" s="5"/>
      <c r="AM165" s="66">
        <v>0.022243816930630975</v>
      </c>
      <c r="AN165" s="100">
        <v>5339369.619999998</v>
      </c>
      <c r="AQ165" s="66">
        <v>0.022529115088546322</v>
      </c>
      <c r="AR165" s="100">
        <v>6244130.699999998</v>
      </c>
      <c r="AU165" s="66">
        <v>0.02367257983075342</v>
      </c>
      <c r="AV165" s="100">
        <v>6925961.570000001</v>
      </c>
      <c r="AY165">
        <v>0.02484339968257979</v>
      </c>
      <c r="AZ165">
        <v>7647494.710000002</v>
      </c>
    </row>
    <row r="166" spans="1:52" ht="12.75">
      <c r="A166" s="61" t="s">
        <v>264</v>
      </c>
      <c r="B166" s="1" t="s">
        <v>166</v>
      </c>
      <c r="C166" s="130">
        <v>0.03392132439601158</v>
      </c>
      <c r="D166" s="152">
        <v>1880055.0799999991</v>
      </c>
      <c r="E166" s="93"/>
      <c r="G166" s="130">
        <v>0.03613266396142699</v>
      </c>
      <c r="H166" s="152">
        <v>2579373.3900000006</v>
      </c>
      <c r="I166" s="93"/>
      <c r="K166" s="130">
        <v>0.030248373152783493</v>
      </c>
      <c r="L166" s="152">
        <v>3011439.920000001</v>
      </c>
      <c r="M166" s="93"/>
      <c r="O166" s="130">
        <v>0.040611673311103935</v>
      </c>
      <c r="P166" s="152">
        <v>4608261</v>
      </c>
      <c r="Q166" s="93"/>
      <c r="S166" s="130">
        <v>0.03872383043432957</v>
      </c>
      <c r="T166" s="89">
        <v>4914127.02</v>
      </c>
      <c r="W166" s="130">
        <v>0.03816182110430246</v>
      </c>
      <c r="X166" s="131">
        <v>5613133.05</v>
      </c>
      <c r="AA166" s="130">
        <v>0.03469395613668209</v>
      </c>
      <c r="AB166" s="131">
        <v>6436770.65</v>
      </c>
      <c r="AE166" s="130">
        <v>0.03880253606959868</v>
      </c>
      <c r="AF166" s="131">
        <v>7744945.38</v>
      </c>
      <c r="AG166" s="5"/>
      <c r="AI166" s="74">
        <v>0.03756534214865578</v>
      </c>
      <c r="AJ166" s="100">
        <v>8090466.750000002</v>
      </c>
      <c r="AK166" s="5"/>
      <c r="AM166" s="66">
        <v>0.03622577298794717</v>
      </c>
      <c r="AN166" s="100">
        <v>8695575.600000003</v>
      </c>
      <c r="AQ166" s="66">
        <v>0.033095968516886</v>
      </c>
      <c r="AR166" s="100">
        <v>9172821.579999998</v>
      </c>
      <c r="AU166" s="66">
        <v>0.03588205805801302</v>
      </c>
      <c r="AV166" s="100">
        <v>10498127.239999998</v>
      </c>
      <c r="AY166">
        <v>0.035108082986681506</v>
      </c>
      <c r="AZ166">
        <v>10807251.920000004</v>
      </c>
    </row>
    <row r="167" spans="1:52" ht="12.75">
      <c r="A167" s="61" t="s">
        <v>265</v>
      </c>
      <c r="B167" s="1" t="s">
        <v>167</v>
      </c>
      <c r="C167" s="130">
        <v>0.36221026715285953</v>
      </c>
      <c r="D167" s="152">
        <v>20075137.540000014</v>
      </c>
      <c r="E167" s="93"/>
      <c r="G167" s="130">
        <v>0.31859317544224036</v>
      </c>
      <c r="H167" s="152">
        <v>22743154.50000001</v>
      </c>
      <c r="I167" s="93"/>
      <c r="K167" s="130">
        <v>0.3976725435747852</v>
      </c>
      <c r="L167" s="152">
        <v>39591120.04999999</v>
      </c>
      <c r="M167" s="93"/>
      <c r="O167" s="130">
        <v>0.3772200845558638</v>
      </c>
      <c r="P167" s="152">
        <v>42803668.55999997</v>
      </c>
      <c r="Q167" s="93"/>
      <c r="S167" s="130">
        <v>0.36898074562652783</v>
      </c>
      <c r="T167" s="89">
        <v>46824351.61</v>
      </c>
      <c r="W167" s="130">
        <v>0.3418365517653421</v>
      </c>
      <c r="X167" s="131">
        <v>50279939.24</v>
      </c>
      <c r="AA167" s="130">
        <v>0.38165998594128353</v>
      </c>
      <c r="AB167" s="131">
        <v>70809387.8399999</v>
      </c>
      <c r="AE167" s="130">
        <v>0.3682473991427799</v>
      </c>
      <c r="AF167" s="131">
        <v>73501793.4799999</v>
      </c>
      <c r="AG167" s="5"/>
      <c r="AI167" s="74">
        <v>0.35283258812720175</v>
      </c>
      <c r="AJ167" s="100">
        <v>75989733.06999996</v>
      </c>
      <c r="AK167" s="5"/>
      <c r="AM167" s="66">
        <v>0.3293533365144283</v>
      </c>
      <c r="AN167" s="100">
        <v>79057438.96000007</v>
      </c>
      <c r="AQ167" s="66">
        <v>0.3571213515352069</v>
      </c>
      <c r="AR167" s="100">
        <v>98979138.15000005</v>
      </c>
      <c r="AU167" s="66">
        <v>0.34247294222433294</v>
      </c>
      <c r="AV167" s="100">
        <v>100198392.13000001</v>
      </c>
      <c r="AY167">
        <v>0.3305139815838277</v>
      </c>
      <c r="AZ167">
        <v>101741466.87000002</v>
      </c>
    </row>
    <row r="168" spans="1:52" ht="12.75">
      <c r="A168" s="61" t="s">
        <v>266</v>
      </c>
      <c r="B168" s="1" t="s">
        <v>235</v>
      </c>
      <c r="C168" s="130">
        <v>0.21362413088176435</v>
      </c>
      <c r="D168" s="152">
        <v>11839901.289999994</v>
      </c>
      <c r="E168" s="93"/>
      <c r="G168" s="130">
        <v>0.2619672995499352</v>
      </c>
      <c r="H168" s="152">
        <v>18700848.689999998</v>
      </c>
      <c r="I168" s="93"/>
      <c r="K168" s="130">
        <v>0.21111944168384955</v>
      </c>
      <c r="L168" s="152">
        <v>21018436.639999993</v>
      </c>
      <c r="M168" s="93"/>
      <c r="O168" s="130">
        <v>0.20235477435478288</v>
      </c>
      <c r="P168" s="152">
        <v>22961467.449999984</v>
      </c>
      <c r="Q168" s="93"/>
      <c r="S168" s="130">
        <v>0.19714578706086872</v>
      </c>
      <c r="T168" s="89">
        <v>25018171.71</v>
      </c>
      <c r="W168" s="130">
        <v>0.21838178306932984</v>
      </c>
      <c r="X168" s="131">
        <v>32121265.93</v>
      </c>
      <c r="AA168" s="130">
        <v>0.18908244426561646</v>
      </c>
      <c r="AB168" s="131">
        <v>35080471.16</v>
      </c>
      <c r="AE168" s="130">
        <v>0.18579547045650813</v>
      </c>
      <c r="AF168" s="131">
        <v>37084580.45</v>
      </c>
      <c r="AG168" s="5"/>
      <c r="AI168" s="74">
        <v>0.18140666017506304</v>
      </c>
      <c r="AJ168" s="100">
        <v>39069644.20999997</v>
      </c>
      <c r="AK168" s="5"/>
      <c r="AM168" s="66">
        <v>0.1958223659389548</v>
      </c>
      <c r="AN168" s="100">
        <v>47004882.06999997</v>
      </c>
      <c r="AQ168" s="66">
        <v>0.17707405717984964</v>
      </c>
      <c r="AR168" s="100">
        <v>49077540.429999955</v>
      </c>
      <c r="AU168" s="66">
        <v>0.1729433210124609</v>
      </c>
      <c r="AV168" s="100">
        <v>50598574.540000014</v>
      </c>
      <c r="AY168">
        <v>0.17052387233753513</v>
      </c>
      <c r="AZ168">
        <v>52492027.19</v>
      </c>
    </row>
    <row r="169" spans="1:52" ht="12.75">
      <c r="A169" s="61" t="s">
        <v>267</v>
      </c>
      <c r="B169" s="1" t="s">
        <v>236</v>
      </c>
      <c r="C169" s="130">
        <v>0.16298106718830993</v>
      </c>
      <c r="D169" s="152">
        <v>9033060.730000002</v>
      </c>
      <c r="E169" s="93"/>
      <c r="G169" s="130">
        <v>0.1464767053625915</v>
      </c>
      <c r="H169" s="152">
        <v>10456414.63</v>
      </c>
      <c r="I169" s="93"/>
      <c r="K169" s="130">
        <v>0.12358386520603293</v>
      </c>
      <c r="L169" s="152">
        <v>12303649.630000005</v>
      </c>
      <c r="M169" s="93"/>
      <c r="O169" s="130">
        <v>0.12052607117421678</v>
      </c>
      <c r="P169" s="152">
        <v>13676254.830000002</v>
      </c>
      <c r="Q169" s="93"/>
      <c r="S169" s="130">
        <v>0.13174368987778068</v>
      </c>
      <c r="T169" s="89">
        <v>16718522.39</v>
      </c>
      <c r="W169" s="130">
        <v>0.12270984612133153</v>
      </c>
      <c r="X169" s="131">
        <v>18049104.39</v>
      </c>
      <c r="AA169" s="130">
        <v>0.11363322987998112</v>
      </c>
      <c r="AB169" s="131">
        <v>21082376.31</v>
      </c>
      <c r="AE169" s="130">
        <v>0.11341177909280249</v>
      </c>
      <c r="AF169" s="131">
        <v>22636871.8</v>
      </c>
      <c r="AG169" s="5"/>
      <c r="AI169" s="74">
        <v>0.12077851198032634</v>
      </c>
      <c r="AJ169" s="100">
        <v>26012129.250000007</v>
      </c>
      <c r="AK169" s="5"/>
      <c r="AM169" s="66">
        <v>0.12019406884101223</v>
      </c>
      <c r="AN169" s="100">
        <v>28851188.700000003</v>
      </c>
      <c r="AQ169" s="66">
        <v>0.11322341115542828</v>
      </c>
      <c r="AR169" s="100">
        <v>31380805.450000014</v>
      </c>
      <c r="AU169" s="66">
        <v>0.11322392248940245</v>
      </c>
      <c r="AV169" s="100">
        <v>33126281.189999994</v>
      </c>
      <c r="AY169">
        <v>0.11678669337611976</v>
      </c>
      <c r="AZ169">
        <v>35950217.40999999</v>
      </c>
    </row>
    <row r="170" spans="1:52" ht="12.75">
      <c r="A170" s="61" t="s">
        <v>268</v>
      </c>
      <c r="B170" s="1" t="s">
        <v>237</v>
      </c>
      <c r="C170" s="130">
        <v>0.18509636747249952</v>
      </c>
      <c r="D170" s="152">
        <v>10258778.870000007</v>
      </c>
      <c r="E170" s="93"/>
      <c r="G170" s="130">
        <v>0.1692911876784256</v>
      </c>
      <c r="H170" s="152">
        <v>12085053.710000014</v>
      </c>
      <c r="I170" s="93"/>
      <c r="K170" s="130">
        <v>0.1397946735707166</v>
      </c>
      <c r="L170" s="152">
        <v>13917550.490000008</v>
      </c>
      <c r="M170" s="93"/>
      <c r="O170" s="130">
        <v>0.15601404462621699</v>
      </c>
      <c r="P170" s="152">
        <v>17703122.740000002</v>
      </c>
      <c r="Q170" s="93"/>
      <c r="S170" s="130">
        <v>0.14771865520885866</v>
      </c>
      <c r="T170" s="89">
        <v>18745775.58</v>
      </c>
      <c r="W170" s="130">
        <v>0.14251601950949108</v>
      </c>
      <c r="X170" s="131">
        <v>20962348.13</v>
      </c>
      <c r="AA170" s="130">
        <v>0.12649501536565022</v>
      </c>
      <c r="AB170" s="131">
        <v>23468623.73</v>
      </c>
      <c r="AE170" s="130">
        <v>0.13275222421184787</v>
      </c>
      <c r="AF170" s="131">
        <v>26497204.3</v>
      </c>
      <c r="AG170" s="5"/>
      <c r="AI170" s="74">
        <v>0.12962552787211132</v>
      </c>
      <c r="AJ170" s="100">
        <v>27917515.540000014</v>
      </c>
      <c r="AK170" s="5"/>
      <c r="AM170" s="66">
        <v>0.1261938132712078</v>
      </c>
      <c r="AN170" s="100">
        <v>30291357.590000015</v>
      </c>
      <c r="AQ170" s="66">
        <v>0.1166286505488912</v>
      </c>
      <c r="AR170" s="100">
        <v>32324595.730000004</v>
      </c>
      <c r="AU170" s="66">
        <v>0.12170674360688175</v>
      </c>
      <c r="AV170" s="100">
        <v>35608127</v>
      </c>
      <c r="AY170">
        <v>0.120428194511249</v>
      </c>
      <c r="AZ170">
        <v>37071173.51999999</v>
      </c>
    </row>
    <row r="171" spans="1:52" ht="12.75">
      <c r="A171" s="61" t="s">
        <v>269</v>
      </c>
      <c r="B171" s="1" t="s">
        <v>238</v>
      </c>
      <c r="C171" s="130">
        <v>0.027912270169545537</v>
      </c>
      <c r="D171" s="152">
        <v>1547009.3299999998</v>
      </c>
      <c r="E171" s="93"/>
      <c r="G171" s="130">
        <v>0.02360117419817901</v>
      </c>
      <c r="H171" s="152">
        <v>1684798.02</v>
      </c>
      <c r="I171" s="93"/>
      <c r="K171" s="130">
        <v>0.0221266926806513</v>
      </c>
      <c r="L171" s="152">
        <v>2202869.0700000003</v>
      </c>
      <c r="M171" s="93"/>
      <c r="O171" s="130">
        <v>0.020338294454959382</v>
      </c>
      <c r="P171" s="152">
        <v>2307813.5300000003</v>
      </c>
      <c r="Q171" s="93"/>
      <c r="S171" s="130">
        <v>0.019042691980519676</v>
      </c>
      <c r="T171" s="89">
        <v>2416553.48</v>
      </c>
      <c r="W171" s="130">
        <v>0.017440172563281155</v>
      </c>
      <c r="X171" s="131">
        <v>2565234.21</v>
      </c>
      <c r="AA171" s="130">
        <v>0.016673132457390213</v>
      </c>
      <c r="AB171" s="131">
        <v>3093366.73</v>
      </c>
      <c r="AE171" s="130">
        <v>0.01632085956521967</v>
      </c>
      <c r="AF171" s="131">
        <v>3257626.4</v>
      </c>
      <c r="AG171" s="5"/>
      <c r="AI171" s="74">
        <v>0.01595135713970221</v>
      </c>
      <c r="AJ171" s="100">
        <v>3435451.8599999994</v>
      </c>
      <c r="AK171" s="5"/>
      <c r="AM171" s="66">
        <v>0.015435522568320877</v>
      </c>
      <c r="AN171" s="100">
        <v>3705117.7199999997</v>
      </c>
      <c r="AQ171" s="66">
        <v>0.015280776383787009</v>
      </c>
      <c r="AR171" s="100">
        <v>4235193.64</v>
      </c>
      <c r="AU171" s="66">
        <v>0.014913497695261424</v>
      </c>
      <c r="AV171" s="100">
        <v>4363289.199999999</v>
      </c>
      <c r="AY171">
        <v>0.014619862274518</v>
      </c>
      <c r="AZ171">
        <v>4500403.359999999</v>
      </c>
    </row>
    <row r="172" spans="1:48" ht="13.5" thickBot="1">
      <c r="A172" s="35"/>
      <c r="C172" s="74"/>
      <c r="D172" s="157"/>
      <c r="E172" s="93"/>
      <c r="G172" s="74"/>
      <c r="H172" s="157"/>
      <c r="I172" s="93"/>
      <c r="K172" s="74"/>
      <c r="L172" s="157"/>
      <c r="M172" s="93"/>
      <c r="O172" s="74"/>
      <c r="P172" s="157"/>
      <c r="Q172" s="93"/>
      <c r="S172" s="74"/>
      <c r="W172" s="74"/>
      <c r="X172" s="100">
        <v>0</v>
      </c>
      <c r="AA172" s="74"/>
      <c r="AB172" s="100"/>
      <c r="AE172" s="74"/>
      <c r="AF172" s="100"/>
      <c r="AG172" s="5"/>
      <c r="AI172" s="74"/>
      <c r="AJ172" s="100"/>
      <c r="AK172" s="5"/>
      <c r="AM172" s="66"/>
      <c r="AN172" s="100"/>
      <c r="AQ172" s="66"/>
      <c r="AR172" s="100"/>
      <c r="AU172" s="66"/>
      <c r="AV172" s="100"/>
    </row>
    <row r="173" spans="1:52" ht="13.5" thickBot="1">
      <c r="A173" s="35"/>
      <c r="C173" s="124">
        <v>1.0000000000000002</v>
      </c>
      <c r="D173" s="162">
        <v>55423988.110000014</v>
      </c>
      <c r="E173" s="93"/>
      <c r="G173" s="124">
        <v>1</v>
      </c>
      <c r="H173" s="162">
        <v>71386194.85000002</v>
      </c>
      <c r="I173" s="93"/>
      <c r="K173" s="124">
        <v>0.9999999999999999</v>
      </c>
      <c r="L173" s="162">
        <v>99557087.08000001</v>
      </c>
      <c r="M173" s="93"/>
      <c r="O173" s="124">
        <v>1</v>
      </c>
      <c r="P173" s="162">
        <v>113471340.23999995</v>
      </c>
      <c r="Q173" s="93"/>
      <c r="S173" s="124">
        <v>1</v>
      </c>
      <c r="T173" s="108">
        <v>126901883.54</v>
      </c>
      <c r="U173" s="1" t="b">
        <v>1</v>
      </c>
      <c r="W173" s="124">
        <v>0.9999999999999998</v>
      </c>
      <c r="X173" s="132">
        <v>147087662.16000003</v>
      </c>
      <c r="AA173" s="124">
        <v>1</v>
      </c>
      <c r="AB173" s="132">
        <v>185530027.8999999</v>
      </c>
      <c r="AE173" s="124">
        <v>0.9999999999999998</v>
      </c>
      <c r="AF173" s="132">
        <v>199598948.01999995</v>
      </c>
      <c r="AG173" s="5"/>
      <c r="AI173" s="124">
        <v>0.9999999999999998</v>
      </c>
      <c r="AJ173" s="123">
        <v>215370506.08999997</v>
      </c>
      <c r="AK173" s="5"/>
      <c r="AM173" s="67">
        <v>1.0000000000000002</v>
      </c>
      <c r="AN173" s="108">
        <v>240038372.76000005</v>
      </c>
      <c r="AQ173" s="67">
        <v>1</v>
      </c>
      <c r="AR173" s="108">
        <v>277158276.1</v>
      </c>
      <c r="AU173" s="67">
        <v>1</v>
      </c>
      <c r="AV173" s="108">
        <v>292573163.53000003</v>
      </c>
      <c r="AY173">
        <v>0.9999999999999998</v>
      </c>
      <c r="AZ173">
        <v>307828027.07000005</v>
      </c>
    </row>
    <row r="174" spans="1:47" ht="12.75">
      <c r="A174" s="61" t="s">
        <v>97</v>
      </c>
      <c r="C174" s="53"/>
      <c r="D174" s="157"/>
      <c r="E174" s="93"/>
      <c r="G174" s="53"/>
      <c r="H174" s="157"/>
      <c r="I174" s="93"/>
      <c r="K174" s="53"/>
      <c r="L174" s="157"/>
      <c r="M174" s="93"/>
      <c r="O174" s="53"/>
      <c r="P174" s="157"/>
      <c r="Q174" s="93"/>
      <c r="S174" s="53"/>
      <c r="W174" s="53"/>
      <c r="X174" s="104"/>
      <c r="AA174" s="53"/>
      <c r="AB174" s="104"/>
      <c r="AE174" s="53"/>
      <c r="AF174" s="104"/>
      <c r="AG174" s="5"/>
      <c r="AI174" s="53"/>
      <c r="AJ174" s="104"/>
      <c r="AK174" s="5"/>
      <c r="AM174" s="52"/>
      <c r="AQ174" s="52"/>
      <c r="AU174" s="52"/>
    </row>
    <row r="175" spans="1:47" ht="12.75">
      <c r="A175" s="61" t="s">
        <v>98</v>
      </c>
      <c r="B175" s="58" t="s">
        <v>96</v>
      </c>
      <c r="C175" s="53"/>
      <c r="D175" s="158"/>
      <c r="E175" s="163"/>
      <c r="F175" s="42"/>
      <c r="G175" s="53"/>
      <c r="H175" s="158"/>
      <c r="I175" s="163"/>
      <c r="J175" s="42"/>
      <c r="K175" s="53"/>
      <c r="L175" s="158"/>
      <c r="M175" s="163"/>
      <c r="N175" s="42"/>
      <c r="O175" s="53"/>
      <c r="P175" s="158"/>
      <c r="Q175" s="163"/>
      <c r="R175" s="42"/>
      <c r="S175" s="53"/>
      <c r="T175" s="58"/>
      <c r="U175" s="58"/>
      <c r="V175" s="42"/>
      <c r="W175" s="53"/>
      <c r="X175" s="104"/>
      <c r="Z175" s="42"/>
      <c r="AA175" s="53"/>
      <c r="AB175" s="104"/>
      <c r="AD175" s="42"/>
      <c r="AE175" s="53"/>
      <c r="AF175" s="104"/>
      <c r="AG175" s="5"/>
      <c r="AH175" s="42"/>
      <c r="AI175" s="53"/>
      <c r="AJ175" s="104"/>
      <c r="AK175" s="5"/>
      <c r="AM175" s="52"/>
      <c r="AQ175" s="52"/>
      <c r="AU175" s="52"/>
    </row>
    <row r="176" spans="1:52" ht="12.75">
      <c r="A176" s="61" t="s">
        <v>97</v>
      </c>
      <c r="B176" s="1" t="s">
        <v>97</v>
      </c>
      <c r="C176" s="125">
        <v>0</v>
      </c>
      <c r="D176" s="152">
        <v>0</v>
      </c>
      <c r="E176" s="93"/>
      <c r="G176" s="125">
        <v>0</v>
      </c>
      <c r="H176" s="152">
        <v>0</v>
      </c>
      <c r="I176" s="93"/>
      <c r="K176" s="125">
        <v>0</v>
      </c>
      <c r="L176" s="152">
        <v>0</v>
      </c>
      <c r="M176" s="93"/>
      <c r="O176" s="125">
        <v>0</v>
      </c>
      <c r="P176" s="152">
        <v>0</v>
      </c>
      <c r="Q176" s="93"/>
      <c r="S176" s="125">
        <v>0</v>
      </c>
      <c r="T176" s="1">
        <v>0</v>
      </c>
      <c r="W176" s="125">
        <v>0</v>
      </c>
      <c r="X176" s="100">
        <v>0</v>
      </c>
      <c r="AA176" s="125">
        <v>0</v>
      </c>
      <c r="AB176" s="100">
        <v>0</v>
      </c>
      <c r="AE176" s="125">
        <v>0</v>
      </c>
      <c r="AF176" s="100">
        <v>0</v>
      </c>
      <c r="AG176" s="5"/>
      <c r="AI176" s="125">
        <v>0</v>
      </c>
      <c r="AJ176" s="100">
        <v>0</v>
      </c>
      <c r="AK176" s="5"/>
      <c r="AM176" s="68">
        <v>0</v>
      </c>
      <c r="AN176" s="100">
        <v>0</v>
      </c>
      <c r="AQ176" s="68">
        <v>0</v>
      </c>
      <c r="AR176" s="100">
        <v>0</v>
      </c>
      <c r="AU176" s="68">
        <v>0</v>
      </c>
      <c r="AV176" s="100">
        <v>0</v>
      </c>
      <c r="AY176">
        <v>0.1007770172692742</v>
      </c>
      <c r="AZ176">
        <v>31021990.399999984</v>
      </c>
    </row>
    <row r="177" spans="1:52" ht="12.75">
      <c r="A177" s="61" t="s">
        <v>98</v>
      </c>
      <c r="B177" s="1" t="s">
        <v>98</v>
      </c>
      <c r="C177" s="125">
        <v>0</v>
      </c>
      <c r="D177" s="152">
        <v>0</v>
      </c>
      <c r="E177" s="93"/>
      <c r="G177" s="125">
        <v>0</v>
      </c>
      <c r="H177" s="152">
        <v>0</v>
      </c>
      <c r="I177" s="93"/>
      <c r="K177" s="125">
        <v>0</v>
      </c>
      <c r="L177" s="152">
        <v>0</v>
      </c>
      <c r="M177" s="93"/>
      <c r="O177" s="125">
        <v>0</v>
      </c>
      <c r="P177" s="152">
        <v>0</v>
      </c>
      <c r="Q177" s="93"/>
      <c r="S177" s="125">
        <v>0</v>
      </c>
      <c r="T177" s="1">
        <v>0</v>
      </c>
      <c r="W177" s="125">
        <v>0</v>
      </c>
      <c r="X177" s="100">
        <v>0</v>
      </c>
      <c r="AA177" s="125">
        <v>0</v>
      </c>
      <c r="AB177" s="100">
        <v>0</v>
      </c>
      <c r="AE177" s="125">
        <v>0</v>
      </c>
      <c r="AF177" s="100">
        <v>0</v>
      </c>
      <c r="AG177" s="5"/>
      <c r="AI177" s="125">
        <v>0</v>
      </c>
      <c r="AJ177" s="100">
        <v>0</v>
      </c>
      <c r="AK177" s="5"/>
      <c r="AM177" s="68">
        <v>0</v>
      </c>
      <c r="AN177" s="100">
        <v>0</v>
      </c>
      <c r="AQ177" s="68">
        <v>0.10950130787020014</v>
      </c>
      <c r="AR177" s="100">
        <v>30349193.720000003</v>
      </c>
      <c r="AU177" s="68">
        <v>0.48924488241835185</v>
      </c>
      <c r="AV177" s="100">
        <v>143139922.9900001</v>
      </c>
      <c r="AY177">
        <v>0.6233375478717094</v>
      </c>
      <c r="AZ177">
        <v>191880767.55999988</v>
      </c>
    </row>
    <row r="178" spans="1:52" ht="12.75">
      <c r="A178" s="61" t="s">
        <v>99</v>
      </c>
      <c r="B178" s="1" t="s">
        <v>99</v>
      </c>
      <c r="C178" s="125">
        <v>0</v>
      </c>
      <c r="D178" s="152">
        <v>0</v>
      </c>
      <c r="E178" s="93"/>
      <c r="G178" s="125">
        <v>0</v>
      </c>
      <c r="H178" s="152">
        <v>0</v>
      </c>
      <c r="I178" s="93"/>
      <c r="K178" s="125">
        <v>0</v>
      </c>
      <c r="L178" s="152">
        <v>0</v>
      </c>
      <c r="M178" s="93"/>
      <c r="O178" s="125">
        <v>0</v>
      </c>
      <c r="P178" s="152">
        <v>0</v>
      </c>
      <c r="Q178" s="93"/>
      <c r="S178" s="125">
        <v>0</v>
      </c>
      <c r="T178" s="1">
        <v>0</v>
      </c>
      <c r="W178" s="125">
        <v>0</v>
      </c>
      <c r="X178" s="100">
        <v>0</v>
      </c>
      <c r="AA178" s="125">
        <v>0</v>
      </c>
      <c r="AB178" s="100">
        <v>0</v>
      </c>
      <c r="AE178" s="125">
        <v>0</v>
      </c>
      <c r="AF178" s="131">
        <v>0</v>
      </c>
      <c r="AG178" s="5"/>
      <c r="AI178" s="125">
        <v>0.13097329110705808</v>
      </c>
      <c r="AJ178" s="100">
        <v>28207783.989999987</v>
      </c>
      <c r="AK178" s="5"/>
      <c r="AM178" s="68">
        <v>0.5254682683010539</v>
      </c>
      <c r="AN178" s="100">
        <v>126132548.0600001</v>
      </c>
      <c r="AQ178" s="68">
        <v>0.6234811348648011</v>
      </c>
      <c r="AR178" s="100">
        <v>172802956.51999968</v>
      </c>
      <c r="AU178" s="68">
        <v>0.455914775882452</v>
      </c>
      <c r="AV178" s="100">
        <v>133388428.27999994</v>
      </c>
      <c r="AY178">
        <v>0.24863219339867246</v>
      </c>
      <c r="AZ178">
        <v>76535957.55999999</v>
      </c>
    </row>
    <row r="179" spans="1:52" ht="12.75">
      <c r="A179" s="61" t="s">
        <v>100</v>
      </c>
      <c r="B179" s="1" t="s">
        <v>100</v>
      </c>
      <c r="C179" s="125">
        <v>0</v>
      </c>
      <c r="D179" s="152">
        <v>0</v>
      </c>
      <c r="E179" s="93"/>
      <c r="G179" s="125">
        <v>0</v>
      </c>
      <c r="H179" s="152">
        <v>0</v>
      </c>
      <c r="I179" s="93"/>
      <c r="K179" s="125">
        <v>0</v>
      </c>
      <c r="L179" s="152">
        <v>0</v>
      </c>
      <c r="M179" s="93"/>
      <c r="O179" s="125">
        <v>0</v>
      </c>
      <c r="P179" s="152">
        <v>0</v>
      </c>
      <c r="Q179" s="93"/>
      <c r="S179" s="125">
        <v>0</v>
      </c>
      <c r="T179" s="89">
        <v>0</v>
      </c>
      <c r="W179" s="125">
        <v>0.0001320055653538032</v>
      </c>
      <c r="X179" s="100">
        <v>19416.39</v>
      </c>
      <c r="AA179" s="125">
        <v>0.11813080840915458</v>
      </c>
      <c r="AB179" s="100">
        <v>21916812.18</v>
      </c>
      <c r="AE179" s="125">
        <v>0.532030989759322</v>
      </c>
      <c r="AF179" s="131">
        <v>106192825.87</v>
      </c>
      <c r="AG179" s="5"/>
      <c r="AI179" s="125">
        <v>0.6221263515256289</v>
      </c>
      <c r="AJ179" s="100">
        <v>133987667.1799999</v>
      </c>
      <c r="AK179" s="5"/>
      <c r="AM179" s="68">
        <v>0.43512463973595517</v>
      </c>
      <c r="AN179" s="100">
        <v>104446610.46999995</v>
      </c>
      <c r="AQ179" s="68">
        <v>0.24657659295493103</v>
      </c>
      <c r="AR179" s="100">
        <v>68340743.43000002</v>
      </c>
      <c r="AU179" s="68">
        <v>0.035516920262355124</v>
      </c>
      <c r="AV179" s="100">
        <v>10391297.719999997</v>
      </c>
      <c r="AY179">
        <v>0.015364702022160165</v>
      </c>
      <c r="AZ179">
        <v>4729685.910000001</v>
      </c>
    </row>
    <row r="180" spans="1:52" ht="12.75">
      <c r="A180" s="61" t="s">
        <v>101</v>
      </c>
      <c r="B180" s="1" t="s">
        <v>101</v>
      </c>
      <c r="C180" s="125">
        <v>0</v>
      </c>
      <c r="D180" s="152">
        <v>0</v>
      </c>
      <c r="E180" s="93"/>
      <c r="G180" s="125">
        <v>0</v>
      </c>
      <c r="H180" s="152">
        <v>0</v>
      </c>
      <c r="I180" s="93"/>
      <c r="K180" s="125">
        <v>0</v>
      </c>
      <c r="L180" s="152">
        <v>0</v>
      </c>
      <c r="M180" s="93"/>
      <c r="O180" s="125">
        <v>0</v>
      </c>
      <c r="P180" s="152">
        <v>0</v>
      </c>
      <c r="Q180" s="93"/>
      <c r="S180" s="125">
        <v>0.12378534298940172</v>
      </c>
      <c r="T180" s="89">
        <v>15708593.18</v>
      </c>
      <c r="W180" s="125">
        <v>0.5277334422894197</v>
      </c>
      <c r="X180" s="100">
        <v>77623078.27</v>
      </c>
      <c r="AA180" s="125">
        <v>0.6315027011861944</v>
      </c>
      <c r="AB180" s="100">
        <v>117162713.77</v>
      </c>
      <c r="AE180" s="125">
        <v>0.43817540531945304</v>
      </c>
      <c r="AF180" s="131">
        <v>87459349.9499999</v>
      </c>
      <c r="AG180" s="5"/>
      <c r="AI180" s="125">
        <v>0.22824502134687844</v>
      </c>
      <c r="AJ180" s="100">
        <v>49157245.76000005</v>
      </c>
      <c r="AK180" s="5"/>
      <c r="AM180" s="68">
        <v>0.021922676360006166</v>
      </c>
      <c r="AN180" s="100">
        <v>5262283.560000001</v>
      </c>
      <c r="AQ180" s="68">
        <v>0.013254776338248427</v>
      </c>
      <c r="AR180" s="100">
        <v>3673670.960000001</v>
      </c>
      <c r="AU180" s="68">
        <v>0.01463249817019196</v>
      </c>
      <c r="AV180" s="100">
        <v>4281076.279999998</v>
      </c>
      <c r="AY180">
        <v>0.004343602506655277</v>
      </c>
      <c r="AZ180">
        <v>1337082.5899999999</v>
      </c>
    </row>
    <row r="181" spans="1:52" ht="12.75">
      <c r="A181" s="61" t="s">
        <v>253</v>
      </c>
      <c r="B181" s="1" t="s">
        <v>102</v>
      </c>
      <c r="C181" s="125">
        <v>0</v>
      </c>
      <c r="D181" s="152">
        <v>0</v>
      </c>
      <c r="E181" s="93"/>
      <c r="G181" s="125">
        <v>0</v>
      </c>
      <c r="H181" s="152">
        <v>0</v>
      </c>
      <c r="I181" s="93"/>
      <c r="K181" s="125">
        <v>0.03476319317397206</v>
      </c>
      <c r="L181" s="152">
        <v>3460922.249999999</v>
      </c>
      <c r="M181" s="93"/>
      <c r="O181" s="125">
        <v>0.5467269476044394</v>
      </c>
      <c r="P181" s="152">
        <v>62037839.48999997</v>
      </c>
      <c r="Q181" s="93"/>
      <c r="S181" s="125">
        <v>0.6410122768143112</v>
      </c>
      <c r="T181" s="89">
        <v>81345665.2999999</v>
      </c>
      <c r="W181" s="125">
        <v>0.4434048990394261</v>
      </c>
      <c r="X181" s="100">
        <v>65219389.99</v>
      </c>
      <c r="AA181" s="125">
        <v>0.24162994081024444</v>
      </c>
      <c r="AB181" s="100">
        <v>44829609.66</v>
      </c>
      <c r="AE181" s="125">
        <v>0.022753656244445378</v>
      </c>
      <c r="AF181" s="131">
        <v>4541605.85</v>
      </c>
      <c r="AG181" s="5"/>
      <c r="AI181" s="125">
        <v>0.01261017025639103</v>
      </c>
      <c r="AJ181" s="100">
        <v>2715858.7500000005</v>
      </c>
      <c r="AK181" s="5"/>
      <c r="AM181" s="68">
        <v>0.014399603572783352</v>
      </c>
      <c r="AN181" s="100">
        <v>3456457.409999999</v>
      </c>
      <c r="AQ181" s="68">
        <v>0.004329278226449473</v>
      </c>
      <c r="AR181" s="100">
        <v>1199895.29</v>
      </c>
      <c r="AU181" s="68">
        <v>0.0016643299205057476</v>
      </c>
      <c r="AV181" s="100">
        <v>486938.27</v>
      </c>
      <c r="AY181">
        <v>0.005752810219575307</v>
      </c>
      <c r="AZ181">
        <v>1770876.2199999995</v>
      </c>
    </row>
    <row r="182" spans="1:52" ht="12.75">
      <c r="A182" s="61" t="s">
        <v>254</v>
      </c>
      <c r="B182" s="1" t="s">
        <v>103</v>
      </c>
      <c r="C182" s="125">
        <v>0.038108905223637475</v>
      </c>
      <c r="D182" s="152">
        <v>2112147.51</v>
      </c>
      <c r="E182" s="93"/>
      <c r="G182" s="125">
        <v>0.4965135995058573</v>
      </c>
      <c r="H182" s="152">
        <v>35444216.55999999</v>
      </c>
      <c r="I182" s="93"/>
      <c r="K182" s="125">
        <v>0.5945628848344566</v>
      </c>
      <c r="L182" s="152">
        <v>59192948.900000036</v>
      </c>
      <c r="M182" s="93"/>
      <c r="O182" s="125">
        <v>0.42512238841958344</v>
      </c>
      <c r="P182" s="152">
        <v>48239207.17999997</v>
      </c>
      <c r="Q182" s="93"/>
      <c r="S182" s="125">
        <v>0.22831621692098347</v>
      </c>
      <c r="T182" s="89">
        <v>28973757.97</v>
      </c>
      <c r="W182" s="125">
        <v>0.02300403099968613</v>
      </c>
      <c r="X182" s="100">
        <v>3383609.14</v>
      </c>
      <c r="AA182" s="125">
        <v>0.003861596465592943</v>
      </c>
      <c r="AB182" s="100">
        <v>716442.1</v>
      </c>
      <c r="AE182" s="125">
        <v>0.004868703465825012</v>
      </c>
      <c r="AF182" s="131">
        <v>971788.09</v>
      </c>
      <c r="AG182" s="5"/>
      <c r="AI182" s="125">
        <v>0.003404890452797469</v>
      </c>
      <c r="AJ182" s="100">
        <v>733312.98</v>
      </c>
      <c r="AK182" s="5"/>
      <c r="AM182" s="68">
        <v>0.000932002943644684</v>
      </c>
      <c r="AN182" s="100">
        <v>223716.47</v>
      </c>
      <c r="AQ182" s="68">
        <v>0.0017230635026308724</v>
      </c>
      <c r="AR182" s="100">
        <v>477561.30999999994</v>
      </c>
      <c r="AU182" s="68">
        <v>0.0022050398341946654</v>
      </c>
      <c r="AV182" s="100">
        <v>645135.48</v>
      </c>
      <c r="AY182">
        <v>0.001336589081625238</v>
      </c>
      <c r="AZ182">
        <v>411439.58</v>
      </c>
    </row>
    <row r="183" spans="1:52" ht="12.75">
      <c r="A183" s="61" t="s">
        <v>255</v>
      </c>
      <c r="B183" s="1" t="s">
        <v>104</v>
      </c>
      <c r="C183" s="125">
        <v>0.6369283083696153</v>
      </c>
      <c r="D183" s="152">
        <v>35301106.989999965</v>
      </c>
      <c r="E183" s="93"/>
      <c r="G183" s="125">
        <v>0.4623197091447158</v>
      </c>
      <c r="H183" s="152">
        <v>33003244.840000007</v>
      </c>
      <c r="I183" s="93"/>
      <c r="K183" s="125">
        <v>0.3653414358213662</v>
      </c>
      <c r="L183" s="152">
        <v>36372329.14</v>
      </c>
      <c r="M183" s="93"/>
      <c r="O183" s="125">
        <v>0.024151168957762557</v>
      </c>
      <c r="P183" s="152">
        <v>2740465.5100000002</v>
      </c>
      <c r="Q183" s="93"/>
      <c r="S183" s="125">
        <v>0.003344046188772592</v>
      </c>
      <c r="T183" s="89">
        <v>424365.76</v>
      </c>
      <c r="W183" s="125">
        <v>0.00458960003909549</v>
      </c>
      <c r="X183" s="100">
        <v>675073.54</v>
      </c>
      <c r="AA183" s="125">
        <v>0.003536562234301265</v>
      </c>
      <c r="AB183" s="100">
        <v>656138.49</v>
      </c>
      <c r="AE183" s="125">
        <v>0.0008310680073493107</v>
      </c>
      <c r="AF183" s="131">
        <v>165880.3</v>
      </c>
      <c r="AG183" s="5"/>
      <c r="AI183" s="125">
        <v>0.0017346513539968262</v>
      </c>
      <c r="AJ183" s="100">
        <v>373592.7400000001</v>
      </c>
      <c r="AK183" s="5"/>
      <c r="AM183" s="68">
        <v>0.0016599271417257204</v>
      </c>
      <c r="AN183" s="100">
        <v>398446.20999999996</v>
      </c>
      <c r="AQ183" s="68">
        <v>0.0010071195561170553</v>
      </c>
      <c r="AR183" s="100">
        <v>279131.51999999996</v>
      </c>
      <c r="AU183" s="68">
        <v>0.0006884454389793908</v>
      </c>
      <c r="AV183" s="100">
        <v>201420.65999999997</v>
      </c>
      <c r="AY183">
        <v>0.0004555376303279636</v>
      </c>
      <c r="AZ183">
        <v>140227.24999999997</v>
      </c>
    </row>
    <row r="184" spans="1:52" ht="12.75">
      <c r="A184" s="61" t="s">
        <v>256</v>
      </c>
      <c r="B184" s="1" t="s">
        <v>105</v>
      </c>
      <c r="C184" s="125">
        <v>0.32121487098088997</v>
      </c>
      <c r="D184" s="152">
        <v>17803009.190000024</v>
      </c>
      <c r="E184" s="93"/>
      <c r="G184" s="125">
        <v>0.03745419622965098</v>
      </c>
      <c r="H184" s="152">
        <v>2673712.55</v>
      </c>
      <c r="I184" s="93"/>
      <c r="K184" s="125">
        <v>0.002868397000913939</v>
      </c>
      <c r="L184" s="152">
        <v>285569.25</v>
      </c>
      <c r="M184" s="93"/>
      <c r="O184" s="125">
        <v>0.0036703773756360824</v>
      </c>
      <c r="P184" s="152">
        <v>416482.64</v>
      </c>
      <c r="Q184" s="93"/>
      <c r="S184" s="125">
        <v>0.0026740370633903067</v>
      </c>
      <c r="T184" s="89">
        <v>339340.34</v>
      </c>
      <c r="W184" s="125">
        <v>0.0005069288538891277</v>
      </c>
      <c r="X184" s="100">
        <v>74562.98</v>
      </c>
      <c r="AA184" s="125">
        <v>0.0007296150468589457</v>
      </c>
      <c r="AB184" s="100">
        <v>135365.5</v>
      </c>
      <c r="AE184" s="125">
        <v>0.000886137185363709</v>
      </c>
      <c r="AF184" s="131">
        <v>176872.05</v>
      </c>
      <c r="AG184" s="5"/>
      <c r="AI184" s="125">
        <v>0.0007990757561208646</v>
      </c>
      <c r="AJ184" s="100">
        <v>172097.34999999998</v>
      </c>
      <c r="AK184" s="5"/>
      <c r="AM184" s="68">
        <v>0.0004928819448309276</v>
      </c>
      <c r="AN184" s="100">
        <v>118310.58</v>
      </c>
      <c r="AQ184" s="68">
        <v>0.00012672668662193354</v>
      </c>
      <c r="AR184" s="100">
        <v>35123.35</v>
      </c>
      <c r="AU184" s="68">
        <v>0.00013310807296926518</v>
      </c>
      <c r="AV184" s="100">
        <v>38943.85</v>
      </c>
      <c r="AY184">
        <v>0</v>
      </c>
      <c r="AZ184">
        <v>0</v>
      </c>
    </row>
    <row r="185" spans="1:52" ht="12.75">
      <c r="A185" s="61" t="s">
        <v>257</v>
      </c>
      <c r="B185" s="1" t="s">
        <v>106</v>
      </c>
      <c r="C185" s="125">
        <v>0.0027294423436249543</v>
      </c>
      <c r="D185" s="152">
        <v>151276.57999999996</v>
      </c>
      <c r="E185" s="93"/>
      <c r="G185" s="125">
        <v>0.0037124951197759475</v>
      </c>
      <c r="H185" s="152">
        <v>265020.89999999985</v>
      </c>
      <c r="I185" s="93"/>
      <c r="K185" s="125">
        <v>0.0024640891692911102</v>
      </c>
      <c r="L185" s="152">
        <v>245317.54000000004</v>
      </c>
      <c r="M185" s="93"/>
      <c r="O185" s="125">
        <v>0.00032911764257839715</v>
      </c>
      <c r="P185" s="152">
        <v>37345.42</v>
      </c>
      <c r="Q185" s="93"/>
      <c r="S185" s="125">
        <v>0.000868080023140688</v>
      </c>
      <c r="T185" s="89">
        <v>110160.99</v>
      </c>
      <c r="W185" s="125">
        <v>0.0006290932131299029</v>
      </c>
      <c r="X185" s="100">
        <v>92531.85</v>
      </c>
      <c r="AA185" s="125">
        <v>0.0006087758476535</v>
      </c>
      <c r="AB185" s="100">
        <v>112946.2</v>
      </c>
      <c r="AE185" s="125">
        <v>0.0004540400182415753</v>
      </c>
      <c r="AF185" s="131">
        <v>90625.91</v>
      </c>
      <c r="AG185" s="5"/>
      <c r="AI185" s="125">
        <v>0.0001065482011283879</v>
      </c>
      <c r="AJ185" s="100">
        <v>22947.340000000004</v>
      </c>
      <c r="AK185" s="5"/>
      <c r="AM185" s="68">
        <v>0</v>
      </c>
      <c r="AN185" s="100">
        <v>0</v>
      </c>
      <c r="AQ185" s="68">
        <v>0</v>
      </c>
      <c r="AR185" s="100">
        <v>0</v>
      </c>
      <c r="AU185" s="68">
        <v>0</v>
      </c>
      <c r="AV185" s="100">
        <v>0</v>
      </c>
      <c r="AY185">
        <v>0</v>
      </c>
      <c r="AZ185">
        <v>0</v>
      </c>
    </row>
    <row r="186" spans="1:52" ht="13.5" thickBot="1">
      <c r="A186" s="35" t="s">
        <v>154</v>
      </c>
      <c r="B186" s="1" t="s">
        <v>154</v>
      </c>
      <c r="C186" s="125">
        <v>0.001018473082232336</v>
      </c>
      <c r="D186" s="152">
        <v>56447.840000000026</v>
      </c>
      <c r="E186" s="93"/>
      <c r="G186" s="125">
        <v>0</v>
      </c>
      <c r="H186" s="152">
        <v>0</v>
      </c>
      <c r="I186" s="93"/>
      <c r="K186" s="125">
        <v>0</v>
      </c>
      <c r="L186" s="152">
        <v>0</v>
      </c>
      <c r="M186" s="93"/>
      <c r="O186" s="125">
        <v>0</v>
      </c>
      <c r="P186" s="152"/>
      <c r="Q186" s="93"/>
      <c r="S186" s="125">
        <v>0</v>
      </c>
      <c r="T186" s="89">
        <v>0</v>
      </c>
      <c r="W186" s="125">
        <v>0</v>
      </c>
      <c r="X186" s="100">
        <v>0</v>
      </c>
      <c r="AA186" s="125">
        <v>0</v>
      </c>
      <c r="AB186" s="100">
        <v>0</v>
      </c>
      <c r="AE186" s="125">
        <v>0</v>
      </c>
      <c r="AF186" s="100">
        <v>0</v>
      </c>
      <c r="AG186" s="5"/>
      <c r="AI186" s="125">
        <v>0</v>
      </c>
      <c r="AJ186" s="100">
        <v>0</v>
      </c>
      <c r="AK186" s="5"/>
      <c r="AM186" s="68">
        <v>0</v>
      </c>
      <c r="AN186" s="100">
        <v>0</v>
      </c>
      <c r="AQ186" s="68">
        <v>0</v>
      </c>
      <c r="AR186" s="100">
        <v>0</v>
      </c>
      <c r="AU186" s="68">
        <v>0</v>
      </c>
      <c r="AV186" s="100">
        <v>0</v>
      </c>
      <c r="AY186">
        <v>0</v>
      </c>
      <c r="AZ186">
        <v>0</v>
      </c>
    </row>
    <row r="187" spans="1:52" ht="13.5" thickBot="1">
      <c r="A187" s="35" t="s">
        <v>154</v>
      </c>
      <c r="B187" s="3" t="s">
        <v>40</v>
      </c>
      <c r="C187" s="122">
        <v>1</v>
      </c>
      <c r="D187" s="161">
        <v>55423988.109999985</v>
      </c>
      <c r="E187" s="93"/>
      <c r="F187" s="42"/>
      <c r="G187" s="122">
        <v>1</v>
      </c>
      <c r="H187" s="161">
        <v>71386194.85</v>
      </c>
      <c r="I187" s="93"/>
      <c r="J187" s="42"/>
      <c r="K187" s="122">
        <v>0.9999999999999999</v>
      </c>
      <c r="L187" s="161">
        <v>99557087.08000004</v>
      </c>
      <c r="M187" s="93"/>
      <c r="N187" s="42"/>
      <c r="O187" s="122">
        <v>0.9999999999999999</v>
      </c>
      <c r="P187" s="161">
        <v>113471340.23999995</v>
      </c>
      <c r="Q187" s="93"/>
      <c r="R187" s="42"/>
      <c r="S187" s="122">
        <v>0.9999999999999999</v>
      </c>
      <c r="T187" s="147">
        <v>126901883.5399999</v>
      </c>
      <c r="U187" s="3" t="b">
        <v>1</v>
      </c>
      <c r="V187" s="42"/>
      <c r="W187" s="122">
        <v>1.0000000000000002</v>
      </c>
      <c r="X187" s="133">
        <v>147087662.15999997</v>
      </c>
      <c r="Z187" s="42"/>
      <c r="AA187" s="122">
        <v>1</v>
      </c>
      <c r="AB187" s="133">
        <v>185530027.89999998</v>
      </c>
      <c r="AD187" s="42"/>
      <c r="AE187" s="122">
        <v>0.9999999999999999</v>
      </c>
      <c r="AF187" s="133">
        <v>199598948.01999992</v>
      </c>
      <c r="AG187" s="5"/>
      <c r="AH187" s="42"/>
      <c r="AI187" s="122">
        <v>1</v>
      </c>
      <c r="AJ187" s="123">
        <v>215370506.08999994</v>
      </c>
      <c r="AK187" s="5"/>
      <c r="AM187" s="60">
        <v>0.9999999999999999</v>
      </c>
      <c r="AN187" s="108">
        <v>240038372.76000008</v>
      </c>
      <c r="AQ187" s="60">
        <v>1</v>
      </c>
      <c r="AR187" s="108">
        <v>277158276.0999997</v>
      </c>
      <c r="AU187" s="60">
        <v>1</v>
      </c>
      <c r="AV187" s="108">
        <v>292573163.53000003</v>
      </c>
      <c r="AY187">
        <v>1</v>
      </c>
      <c r="AZ187">
        <v>307828027.0699999</v>
      </c>
    </row>
    <row r="188" spans="1:37" ht="12.75">
      <c r="A188" s="73"/>
      <c r="D188" s="157"/>
      <c r="E188" s="93"/>
      <c r="H188" s="157"/>
      <c r="I188" s="93"/>
      <c r="L188" s="157"/>
      <c r="M188" s="93"/>
      <c r="P188" s="157"/>
      <c r="Q188" s="93"/>
      <c r="X188" s="104"/>
      <c r="AB188" s="104"/>
      <c r="AE188" s="5"/>
      <c r="AF188" s="104"/>
      <c r="AG188" s="5"/>
      <c r="AI188" s="5"/>
      <c r="AJ188" s="104"/>
      <c r="AK188" s="5"/>
    </row>
    <row r="189" spans="1:37" ht="12.75">
      <c r="A189" s="73"/>
      <c r="B189" s="58" t="s">
        <v>173</v>
      </c>
      <c r="D189" s="158"/>
      <c r="E189" s="163"/>
      <c r="H189" s="158"/>
      <c r="I189" s="163"/>
      <c r="L189" s="158"/>
      <c r="M189" s="163"/>
      <c r="P189" s="158"/>
      <c r="Q189" s="163"/>
      <c r="T189" s="58"/>
      <c r="U189" s="58"/>
      <c r="X189" s="104"/>
      <c r="AB189" s="104"/>
      <c r="AE189" s="5"/>
      <c r="AF189" s="104"/>
      <c r="AG189" s="5"/>
      <c r="AI189" s="5"/>
      <c r="AJ189" s="104"/>
      <c r="AK189" s="5"/>
    </row>
    <row r="190" spans="1:52" ht="12.75">
      <c r="A190" s="111" t="s">
        <v>270</v>
      </c>
      <c r="B190" s="1" t="s">
        <v>227</v>
      </c>
      <c r="C190" s="125">
        <v>0.6396956492851699</v>
      </c>
      <c r="D190" s="152">
        <v>35454484.05999997</v>
      </c>
      <c r="E190" s="93"/>
      <c r="G190" s="125">
        <v>0.4324526846523744</v>
      </c>
      <c r="H190" s="152">
        <v>30871151.610000003</v>
      </c>
      <c r="I190" s="93"/>
      <c r="K190" s="125">
        <v>0.11541988307438515</v>
      </c>
      <c r="L190" s="152">
        <v>11490867.349999994</v>
      </c>
      <c r="M190" s="93"/>
      <c r="O190" s="125">
        <v>0.09719373356015276</v>
      </c>
      <c r="P190" s="152">
        <v>11028703.21</v>
      </c>
      <c r="Q190" s="93"/>
      <c r="S190" s="125" t="e">
        <v>#DIV/0!</v>
      </c>
      <c r="T190" s="89">
        <v>0</v>
      </c>
      <c r="W190" s="125">
        <v>0.03569270483264033</v>
      </c>
      <c r="X190" s="128">
        <v>5249956.51</v>
      </c>
      <c r="AA190" s="125">
        <v>0.04933154235783953</v>
      </c>
      <c r="AB190" s="128">
        <v>9152482.43</v>
      </c>
      <c r="AE190" s="125">
        <v>0.03984633515805441</v>
      </c>
      <c r="AF190" s="128">
        <v>7953286.58</v>
      </c>
      <c r="AG190" s="5"/>
      <c r="AI190" s="74">
        <v>0.03600942042063623</v>
      </c>
      <c r="AJ190" s="104">
        <v>7755367.100000002</v>
      </c>
      <c r="AK190" s="5"/>
      <c r="AM190" s="66">
        <v>0.023044358768131802</v>
      </c>
      <c r="AN190" s="89">
        <v>5531530.380000001</v>
      </c>
      <c r="AQ190" s="66">
        <v>0.016162897002518915</v>
      </c>
      <c r="AR190" s="89">
        <v>4479680.669999999</v>
      </c>
      <c r="AU190" s="66">
        <v>0.018241687841792604</v>
      </c>
      <c r="AV190" s="89">
        <v>5337028.319999999</v>
      </c>
      <c r="AY190">
        <v>0.023314594282761582</v>
      </c>
      <c r="AZ190">
        <v>7176885.5600000005</v>
      </c>
    </row>
    <row r="191" spans="1:52" ht="12.75">
      <c r="A191" s="111" t="s">
        <v>271</v>
      </c>
      <c r="B191" s="1" t="s">
        <v>228</v>
      </c>
      <c r="C191" s="125">
        <v>0.3603043507148301</v>
      </c>
      <c r="D191" s="152">
        <v>19969504.050000004</v>
      </c>
      <c r="E191" s="93"/>
      <c r="G191" s="125">
        <v>0.5675473153476256</v>
      </c>
      <c r="H191" s="152">
        <v>40515043.239999995</v>
      </c>
      <c r="I191" s="93"/>
      <c r="K191" s="125">
        <v>0.8688032580794149</v>
      </c>
      <c r="L191" s="152">
        <v>86495521.62000012</v>
      </c>
      <c r="M191" s="93"/>
      <c r="O191" s="125">
        <v>0.7734185431702801</v>
      </c>
      <c r="P191" s="152">
        <v>87760838.66</v>
      </c>
      <c r="Q191" s="93"/>
      <c r="S191" s="125" t="e">
        <v>#DIV/0!</v>
      </c>
      <c r="T191" s="89">
        <v>0</v>
      </c>
      <c r="W191" s="125">
        <v>0.15469649748901823</v>
      </c>
      <c r="X191" s="128">
        <v>22753946.16</v>
      </c>
      <c r="AA191" s="125">
        <v>0.1678197408388359</v>
      </c>
      <c r="AB191" s="128">
        <v>31135601.2</v>
      </c>
      <c r="AE191" s="125">
        <v>0.12110213781075618</v>
      </c>
      <c r="AF191" s="128">
        <v>24171859.31</v>
      </c>
      <c r="AG191" s="5"/>
      <c r="AI191" s="74">
        <v>0.10839920778309386</v>
      </c>
      <c r="AJ191" s="104">
        <v>23345992.239999987</v>
      </c>
      <c r="AK191" s="5"/>
      <c r="AM191" s="66">
        <v>0.08334974787553621</v>
      </c>
      <c r="AN191" s="89">
        <v>20007137.849999998</v>
      </c>
      <c r="AQ191" s="66">
        <v>0.07081345564048268</v>
      </c>
      <c r="AR191" s="89">
        <v>19626535.29</v>
      </c>
      <c r="AU191" s="66">
        <v>0.059489968491984756</v>
      </c>
      <c r="AV191" s="89">
        <v>17405168.28</v>
      </c>
      <c r="AY191">
        <v>0.044745130101060744</v>
      </c>
      <c r="AZ191">
        <v>13773805.120000001</v>
      </c>
    </row>
    <row r="192" spans="1:52" ht="12.75">
      <c r="A192" s="111" t="s">
        <v>272</v>
      </c>
      <c r="B192" s="1" t="s">
        <v>229</v>
      </c>
      <c r="C192" s="125">
        <v>0</v>
      </c>
      <c r="D192" s="152">
        <v>0</v>
      </c>
      <c r="E192" s="93"/>
      <c r="G192" s="125">
        <v>0</v>
      </c>
      <c r="H192" s="152">
        <v>0</v>
      </c>
      <c r="I192" s="93"/>
      <c r="K192" s="125">
        <v>0.015776858846199962</v>
      </c>
      <c r="L192" s="152">
        <v>1570698.1099999996</v>
      </c>
      <c r="M192" s="93"/>
      <c r="O192" s="125">
        <v>0.12938772326956696</v>
      </c>
      <c r="P192" s="152">
        <v>14681798.37</v>
      </c>
      <c r="Q192" s="93"/>
      <c r="S192" s="125" t="e">
        <v>#DIV/0!</v>
      </c>
      <c r="T192" s="89">
        <v>0</v>
      </c>
      <c r="W192" s="125">
        <v>0.8096107976783414</v>
      </c>
      <c r="X192" s="128">
        <v>119083759.49</v>
      </c>
      <c r="AA192" s="125">
        <v>0.7828487168033246</v>
      </c>
      <c r="AB192" s="128">
        <v>145241944.27</v>
      </c>
      <c r="AE192" s="125">
        <v>0.7334137476282278</v>
      </c>
      <c r="AF192" s="128">
        <v>146388612.49</v>
      </c>
      <c r="AG192" s="5"/>
      <c r="AI192" s="74">
        <v>0.6200882739449569</v>
      </c>
      <c r="AJ192" s="104">
        <v>133548725.37999989</v>
      </c>
      <c r="AK192" s="5"/>
      <c r="AM192" s="66">
        <v>0.42777121749056807</v>
      </c>
      <c r="AN192" s="89">
        <v>102681506.9600001</v>
      </c>
      <c r="AQ192" s="66">
        <v>0.18051436043695324</v>
      </c>
      <c r="AR192" s="89">
        <v>50031048.949999996</v>
      </c>
      <c r="AU192" s="66">
        <v>0.13800490186059</v>
      </c>
      <c r="AV192" s="89">
        <v>40376530.72</v>
      </c>
      <c r="AY192">
        <v>0.12181780592536087</v>
      </c>
      <c r="AZ192">
        <v>37498934.86</v>
      </c>
    </row>
    <row r="193" spans="1:52" ht="12.75">
      <c r="A193" s="111" t="s">
        <v>230</v>
      </c>
      <c r="B193" s="1" t="s">
        <v>230</v>
      </c>
      <c r="C193" s="125">
        <v>0</v>
      </c>
      <c r="D193" s="152">
        <v>0</v>
      </c>
      <c r="E193" s="93"/>
      <c r="G193" s="125">
        <v>0</v>
      </c>
      <c r="H193" s="152">
        <v>0</v>
      </c>
      <c r="I193" s="93"/>
      <c r="K193" s="125">
        <v>0</v>
      </c>
      <c r="L193" s="152">
        <v>0</v>
      </c>
      <c r="M193" s="93"/>
      <c r="O193" s="125">
        <v>0</v>
      </c>
      <c r="P193" s="152">
        <v>0</v>
      </c>
      <c r="Q193" s="93"/>
      <c r="S193" s="125" t="e">
        <v>#DIV/0!</v>
      </c>
      <c r="T193" s="89">
        <v>0</v>
      </c>
      <c r="W193" s="125"/>
      <c r="X193" s="128"/>
      <c r="AA193" s="125">
        <v>0</v>
      </c>
      <c r="AB193" s="128">
        <v>0</v>
      </c>
      <c r="AE193" s="125">
        <v>0.10563777940296182</v>
      </c>
      <c r="AF193" s="128">
        <v>21085189.64</v>
      </c>
      <c r="AG193" s="5"/>
      <c r="AI193" s="74">
        <v>0.235503097851313</v>
      </c>
      <c r="AJ193" s="104">
        <v>50720421.37000006</v>
      </c>
      <c r="AK193" s="5"/>
      <c r="AM193" s="66">
        <v>0.46583467586576394</v>
      </c>
      <c r="AN193" s="89">
        <v>111818197.57000011</v>
      </c>
      <c r="AQ193" s="66">
        <v>0.7325092869200451</v>
      </c>
      <c r="AR193" s="89">
        <v>203021011.18999997</v>
      </c>
      <c r="AU193" s="66">
        <v>0.704543237332373</v>
      </c>
      <c r="AV193" s="89">
        <v>206130443.78999996</v>
      </c>
      <c r="AY193">
        <v>0.57075225538202</v>
      </c>
      <c r="AZ193">
        <v>175693540.72000003</v>
      </c>
    </row>
    <row r="194" spans="1:52" ht="12.75">
      <c r="A194" s="111" t="s">
        <v>239</v>
      </c>
      <c r="B194" s="1" t="s">
        <v>239</v>
      </c>
      <c r="C194" s="125">
        <v>0</v>
      </c>
      <c r="D194" s="152">
        <v>0</v>
      </c>
      <c r="E194" s="93"/>
      <c r="G194" s="125">
        <v>0</v>
      </c>
      <c r="H194" s="152">
        <v>0</v>
      </c>
      <c r="I194" s="93"/>
      <c r="K194" s="125">
        <v>0</v>
      </c>
      <c r="L194" s="152">
        <v>0</v>
      </c>
      <c r="M194" s="93"/>
      <c r="O194" s="125">
        <v>0</v>
      </c>
      <c r="P194" s="152">
        <v>0</v>
      </c>
      <c r="Q194" s="93"/>
      <c r="S194" s="125" t="e">
        <v>#DIV/0!</v>
      </c>
      <c r="T194" s="89">
        <v>0</v>
      </c>
      <c r="W194" s="125"/>
      <c r="X194" s="128"/>
      <c r="AA194" s="125">
        <v>0</v>
      </c>
      <c r="AB194" s="128">
        <v>0</v>
      </c>
      <c r="AE194" s="125">
        <v>0</v>
      </c>
      <c r="AF194" s="104">
        <v>0</v>
      </c>
      <c r="AG194" s="5"/>
      <c r="AI194" s="74">
        <v>0</v>
      </c>
      <c r="AJ194" s="104">
        <v>0</v>
      </c>
      <c r="AK194" s="5"/>
      <c r="AM194" s="66">
        <v>0</v>
      </c>
      <c r="AN194" s="89">
        <v>0</v>
      </c>
      <c r="AQ194" s="66">
        <v>0</v>
      </c>
      <c r="AR194" s="89">
        <v>0</v>
      </c>
      <c r="AU194" s="66">
        <v>0.07972020447325953</v>
      </c>
      <c r="AV194" s="89">
        <v>23323992.419999998</v>
      </c>
      <c r="AY194">
        <v>0.23937021430879676</v>
      </c>
      <c r="AZ194">
        <v>73684860.81</v>
      </c>
    </row>
    <row r="195" spans="1:52" ht="13.5" thickBot="1">
      <c r="A195" s="112" t="s">
        <v>174</v>
      </c>
      <c r="B195" s="1" t="s">
        <v>174</v>
      </c>
      <c r="C195" s="125">
        <v>0</v>
      </c>
      <c r="D195" s="152">
        <v>0</v>
      </c>
      <c r="E195" s="93"/>
      <c r="G195" s="125">
        <v>0</v>
      </c>
      <c r="H195" s="152">
        <v>0</v>
      </c>
      <c r="I195" s="93"/>
      <c r="K195" s="125">
        <v>0</v>
      </c>
      <c r="L195" s="152">
        <v>0</v>
      </c>
      <c r="M195" s="93"/>
      <c r="O195" s="125">
        <v>0</v>
      </c>
      <c r="P195" s="152">
        <v>0</v>
      </c>
      <c r="Q195" s="93"/>
      <c r="S195" s="125" t="e">
        <v>#DIV/0!</v>
      </c>
      <c r="T195" s="89">
        <v>0</v>
      </c>
      <c r="W195" s="125"/>
      <c r="X195" s="128"/>
      <c r="AA195" s="125">
        <v>0</v>
      </c>
      <c r="AB195" s="128">
        <v>0</v>
      </c>
      <c r="AE195" s="125">
        <v>0</v>
      </c>
      <c r="AF195" s="104">
        <v>0</v>
      </c>
      <c r="AG195" s="5"/>
      <c r="AI195" s="74">
        <v>0</v>
      </c>
      <c r="AJ195" s="104">
        <v>0</v>
      </c>
      <c r="AK195" s="5"/>
      <c r="AM195" s="66">
        <v>0</v>
      </c>
      <c r="AN195" s="89">
        <v>0</v>
      </c>
      <c r="AQ195" s="66">
        <v>0</v>
      </c>
      <c r="AR195" s="89">
        <v>0</v>
      </c>
      <c r="AU195" s="66">
        <v>0</v>
      </c>
      <c r="AV195" s="89">
        <v>0</v>
      </c>
      <c r="AY195">
        <v>0</v>
      </c>
      <c r="AZ195">
        <v>0</v>
      </c>
    </row>
    <row r="196" spans="1:52" ht="13.5" thickBot="1">
      <c r="A196" s="113"/>
      <c r="C196" s="124">
        <v>1</v>
      </c>
      <c r="D196" s="162">
        <v>55423988.10999998</v>
      </c>
      <c r="E196" s="93"/>
      <c r="G196" s="124">
        <v>1</v>
      </c>
      <c r="H196" s="162">
        <v>71386194.85</v>
      </c>
      <c r="I196" s="93"/>
      <c r="K196" s="124">
        <v>1</v>
      </c>
      <c r="L196" s="162">
        <v>99557087.08000012</v>
      </c>
      <c r="M196" s="93"/>
      <c r="O196" s="124">
        <v>0.9999999999999999</v>
      </c>
      <c r="P196" s="162">
        <v>113471340.24000001</v>
      </c>
      <c r="Q196" s="93"/>
      <c r="S196" s="124" t="e">
        <v>#DIV/0!</v>
      </c>
      <c r="T196" s="108">
        <v>0</v>
      </c>
      <c r="U196" s="1" t="b">
        <v>0</v>
      </c>
      <c r="W196" s="124">
        <v>1</v>
      </c>
      <c r="X196" s="134">
        <v>147087662.16</v>
      </c>
      <c r="AA196" s="124">
        <v>1</v>
      </c>
      <c r="AB196" s="134">
        <v>185530027.9</v>
      </c>
      <c r="AE196" s="124">
        <v>1</v>
      </c>
      <c r="AF196" s="134">
        <v>199598948.01999998</v>
      </c>
      <c r="AG196" s="5"/>
      <c r="AI196" s="124">
        <v>1</v>
      </c>
      <c r="AJ196" s="123">
        <v>215370506.08999994</v>
      </c>
      <c r="AK196" s="5"/>
      <c r="AM196" s="67">
        <v>1</v>
      </c>
      <c r="AN196" s="108">
        <v>240038372.7600002</v>
      </c>
      <c r="AQ196" s="67">
        <v>1</v>
      </c>
      <c r="AR196" s="108">
        <v>277158276.09999996</v>
      </c>
      <c r="AU196" s="67">
        <v>0.9999999999999999</v>
      </c>
      <c r="AV196" s="108">
        <v>292573163.53</v>
      </c>
      <c r="AY196">
        <v>1</v>
      </c>
      <c r="AZ196">
        <v>307828027.07000005</v>
      </c>
    </row>
    <row r="197" spans="1:47" ht="12.75">
      <c r="A197" s="114"/>
      <c r="C197" s="74"/>
      <c r="D197" s="157"/>
      <c r="E197" s="93"/>
      <c r="G197" s="74"/>
      <c r="H197" s="157"/>
      <c r="I197" s="93"/>
      <c r="K197" s="74"/>
      <c r="L197" s="157"/>
      <c r="M197" s="93"/>
      <c r="O197" s="74"/>
      <c r="P197" s="157"/>
      <c r="Q197" s="93"/>
      <c r="S197" s="74"/>
      <c r="W197" s="74"/>
      <c r="X197" s="104"/>
      <c r="AA197" s="74"/>
      <c r="AB197" s="104"/>
      <c r="AE197" s="74"/>
      <c r="AF197" s="104"/>
      <c r="AG197" s="5"/>
      <c r="AI197" s="74"/>
      <c r="AJ197" s="104"/>
      <c r="AK197" s="5"/>
      <c r="AM197" s="66"/>
      <c r="AQ197" s="66"/>
      <c r="AU197" s="66"/>
    </row>
    <row r="198" spans="1:47" ht="12.75">
      <c r="A198" s="114"/>
      <c r="B198" s="58" t="s">
        <v>175</v>
      </c>
      <c r="C198" s="74"/>
      <c r="D198" s="158"/>
      <c r="E198" s="163"/>
      <c r="G198" s="74"/>
      <c r="H198" s="158"/>
      <c r="I198" s="163"/>
      <c r="K198" s="74"/>
      <c r="L198" s="158"/>
      <c r="M198" s="163"/>
      <c r="O198" s="74"/>
      <c r="P198" s="158"/>
      <c r="Q198" s="163"/>
      <c r="S198" s="74"/>
      <c r="T198" s="58"/>
      <c r="U198" s="58"/>
      <c r="W198" s="74"/>
      <c r="X198" s="104"/>
      <c r="AA198" s="74"/>
      <c r="AB198" s="104"/>
      <c r="AE198" s="74"/>
      <c r="AF198" s="104"/>
      <c r="AG198" s="5"/>
      <c r="AI198" s="74"/>
      <c r="AJ198" s="104"/>
      <c r="AK198" s="5"/>
      <c r="AM198" s="66"/>
      <c r="AQ198" s="66"/>
      <c r="AU198" s="66"/>
    </row>
    <row r="199" spans="1:52" ht="12.75">
      <c r="A199" s="115" t="s">
        <v>213</v>
      </c>
      <c r="B199" s="1" t="s">
        <v>213</v>
      </c>
      <c r="C199" s="125">
        <v>5.1918133251057385E-05</v>
      </c>
      <c r="D199" s="152">
        <v>2877.51</v>
      </c>
      <c r="E199" s="93"/>
      <c r="G199" s="125">
        <v>8.16339911693724E-05</v>
      </c>
      <c r="H199" s="152">
        <v>5827.54</v>
      </c>
      <c r="I199" s="93"/>
      <c r="K199" s="125">
        <v>0.00012085739300840941</v>
      </c>
      <c r="L199" s="152">
        <v>12032.210000000001</v>
      </c>
      <c r="M199" s="93"/>
      <c r="O199" s="125">
        <v>0.0003486601983930176</v>
      </c>
      <c r="P199" s="152">
        <v>39562.94</v>
      </c>
      <c r="Q199" s="93"/>
      <c r="S199" s="125">
        <v>0.00043691203355956113</v>
      </c>
      <c r="T199" s="89">
        <v>55444.96</v>
      </c>
      <c r="W199" s="125">
        <v>0.0005038536809388092</v>
      </c>
      <c r="X199" s="131">
        <v>74110.66</v>
      </c>
      <c r="AA199" s="125">
        <v>0.0007482924008119549</v>
      </c>
      <c r="AB199" s="131">
        <v>138830.71</v>
      </c>
      <c r="AE199" s="125">
        <v>0.0008490899460202476</v>
      </c>
      <c r="AF199" s="131">
        <v>169477.46</v>
      </c>
      <c r="AG199" s="5"/>
      <c r="AI199" s="74">
        <v>0.0007988721534976637</v>
      </c>
      <c r="AJ199" s="104">
        <v>172053.5</v>
      </c>
      <c r="AK199" s="5"/>
      <c r="AM199" s="66">
        <v>0.0008575155198448363</v>
      </c>
      <c r="AN199" s="89">
        <v>205836.63</v>
      </c>
      <c r="AQ199" s="66">
        <v>0.0009551121248296725</v>
      </c>
      <c r="AR199" s="89">
        <v>264717.23</v>
      </c>
      <c r="AU199" s="66">
        <v>0.0010211282757291106</v>
      </c>
      <c r="AV199" s="89">
        <v>298754.73</v>
      </c>
      <c r="AY199">
        <v>0.0009930485632176909</v>
      </c>
      <c r="AZ199">
        <v>305688.18</v>
      </c>
    </row>
    <row r="200" spans="1:52" ht="12.75">
      <c r="A200" s="115" t="s">
        <v>176</v>
      </c>
      <c r="B200" s="1" t="s">
        <v>176</v>
      </c>
      <c r="C200" s="125">
        <v>0.004350109369998564</v>
      </c>
      <c r="D200" s="152">
        <v>241100.41</v>
      </c>
      <c r="E200" s="93"/>
      <c r="G200" s="125">
        <v>0.00424568364565239</v>
      </c>
      <c r="H200" s="152">
        <v>303083.19999999995</v>
      </c>
      <c r="I200" s="93"/>
      <c r="K200" s="125">
        <v>0.007097627107472418</v>
      </c>
      <c r="L200" s="152">
        <v>706619.0800000001</v>
      </c>
      <c r="M200" s="93"/>
      <c r="O200" s="125">
        <v>0.007610150881919292</v>
      </c>
      <c r="P200" s="152">
        <v>863534.02</v>
      </c>
      <c r="Q200" s="93"/>
      <c r="S200" s="125">
        <v>0.007061602909286494</v>
      </c>
      <c r="T200" s="89">
        <v>896130.71</v>
      </c>
      <c r="W200" s="125">
        <v>0.00731733412710868</v>
      </c>
      <c r="X200" s="131">
        <v>1076289.57</v>
      </c>
      <c r="AA200" s="125">
        <v>0.009150364602516184</v>
      </c>
      <c r="AB200" s="131">
        <v>1697667.4</v>
      </c>
      <c r="AE200" s="125">
        <v>0.009130622521203807</v>
      </c>
      <c r="AF200" s="131">
        <v>1822462.65</v>
      </c>
      <c r="AG200" s="5"/>
      <c r="AI200" s="74">
        <v>0.008561259122590753</v>
      </c>
      <c r="AJ200" s="104">
        <v>1843842.71</v>
      </c>
      <c r="AK200" s="5"/>
      <c r="AM200" s="66">
        <v>0.008101390530356302</v>
      </c>
      <c r="AN200" s="89">
        <v>1944644.6</v>
      </c>
      <c r="AQ200" s="66">
        <v>0.009398283957647986</v>
      </c>
      <c r="AR200" s="89">
        <v>2604812.1800000006</v>
      </c>
      <c r="AU200" s="66">
        <v>0.009614615968397125</v>
      </c>
      <c r="AV200" s="89">
        <v>2812978.610000001</v>
      </c>
      <c r="AY200">
        <v>0.009310112588767924</v>
      </c>
      <c r="AZ200">
        <v>2865913.590000001</v>
      </c>
    </row>
    <row r="201" spans="1:52" ht="12.75">
      <c r="A201" s="115" t="s">
        <v>177</v>
      </c>
      <c r="B201" s="1" t="s">
        <v>177</v>
      </c>
      <c r="C201" s="125">
        <v>0.03277710774609937</v>
      </c>
      <c r="D201" s="152">
        <v>1816638.0300000003</v>
      </c>
      <c r="E201" s="93"/>
      <c r="G201" s="125">
        <v>0.029259801483871913</v>
      </c>
      <c r="H201" s="152">
        <v>2088745.8900000001</v>
      </c>
      <c r="I201" s="93"/>
      <c r="K201" s="125">
        <v>0.03445952759991097</v>
      </c>
      <c r="L201" s="152">
        <v>3430690.1900000004</v>
      </c>
      <c r="M201" s="93"/>
      <c r="O201" s="125">
        <v>0.039183204239907905</v>
      </c>
      <c r="P201" s="152">
        <v>4446170.7</v>
      </c>
      <c r="Q201" s="93"/>
      <c r="S201" s="125">
        <v>0.04123465849386399</v>
      </c>
      <c r="T201" s="89">
        <v>5232755.83</v>
      </c>
      <c r="W201" s="125">
        <v>0.04004549704238769</v>
      </c>
      <c r="X201" s="131">
        <v>5890198.54</v>
      </c>
      <c r="AA201" s="125">
        <v>0.042422812409871904</v>
      </c>
      <c r="AB201" s="131">
        <v>7870705.57</v>
      </c>
      <c r="AE201" s="125">
        <v>0.04169805052863324</v>
      </c>
      <c r="AF201" s="131">
        <v>8322887.02</v>
      </c>
      <c r="AG201" s="5"/>
      <c r="AI201" s="74">
        <v>0.04044096194100186</v>
      </c>
      <c r="AJ201" s="104">
        <v>8709790.44</v>
      </c>
      <c r="AK201" s="5"/>
      <c r="AM201" s="66">
        <v>0.03887196427268432</v>
      </c>
      <c r="AN201" s="89">
        <v>9330763.05</v>
      </c>
      <c r="AQ201" s="66">
        <v>0.04045578900900083</v>
      </c>
      <c r="AR201" s="89">
        <v>11212656.739999995</v>
      </c>
      <c r="AU201" s="66">
        <v>0.03949657870386019</v>
      </c>
      <c r="AV201" s="89">
        <v>11555638.980000002</v>
      </c>
      <c r="AY201">
        <v>0.03932465631937819</v>
      </c>
      <c r="AZ201">
        <v>12105231.369999997</v>
      </c>
    </row>
    <row r="202" spans="1:52" ht="12.75">
      <c r="A202" s="110" t="s">
        <v>214</v>
      </c>
      <c r="B202" s="1" t="s">
        <v>214</v>
      </c>
      <c r="C202" s="125">
        <v>0.10289568333988297</v>
      </c>
      <c r="D202" s="152">
        <v>5702889.129999999</v>
      </c>
      <c r="E202" s="93"/>
      <c r="G202" s="125">
        <v>0.09395441659403699</v>
      </c>
      <c r="H202" s="152">
        <v>6707048.29</v>
      </c>
      <c r="I202" s="93"/>
      <c r="K202" s="125">
        <v>0.10813702475393883</v>
      </c>
      <c r="L202" s="152">
        <v>10765807.190000005</v>
      </c>
      <c r="M202" s="93"/>
      <c r="O202" s="125">
        <v>0.10997690142379163</v>
      </c>
      <c r="P202" s="152">
        <v>12479226.4</v>
      </c>
      <c r="Q202" s="93"/>
      <c r="S202" s="125">
        <v>0.11076131478828324</v>
      </c>
      <c r="T202" s="89">
        <v>14055819.47</v>
      </c>
      <c r="W202" s="125">
        <v>0.10622620055653484</v>
      </c>
      <c r="X202" s="131">
        <v>15624563.5</v>
      </c>
      <c r="AA202" s="125">
        <v>0.11476915602835415</v>
      </c>
      <c r="AB202" s="131">
        <v>21293124.72</v>
      </c>
      <c r="AE202" s="125">
        <v>0.1102301270535524</v>
      </c>
      <c r="AF202" s="131">
        <v>22001817.4</v>
      </c>
      <c r="AG202" s="5"/>
      <c r="AI202" s="74">
        <v>0.1076964503222523</v>
      </c>
      <c r="AJ202" s="104">
        <v>23194639.01000002</v>
      </c>
      <c r="AK202" s="5"/>
      <c r="AM202" s="66">
        <v>0.10360957889373087</v>
      </c>
      <c r="AN202" s="89">
        <v>24870274.72</v>
      </c>
      <c r="AQ202" s="66">
        <v>0.10932177327105264</v>
      </c>
      <c r="AR202" s="89">
        <v>30299434.220000003</v>
      </c>
      <c r="AU202" s="66">
        <v>0.10580317902884458</v>
      </c>
      <c r="AV202" s="89">
        <v>30955170.80000001</v>
      </c>
      <c r="AY202">
        <v>0.10281414184811379</v>
      </c>
      <c r="AZ202">
        <v>31649074.439999998</v>
      </c>
    </row>
    <row r="203" spans="1:52" ht="12.75">
      <c r="A203" s="110" t="s">
        <v>178</v>
      </c>
      <c r="B203" s="1" t="s">
        <v>178</v>
      </c>
      <c r="C203" s="125">
        <v>0.14954213478016717</v>
      </c>
      <c r="D203" s="152">
        <v>8288221.500000003</v>
      </c>
      <c r="E203" s="93"/>
      <c r="G203" s="125">
        <v>0.14462712561853264</v>
      </c>
      <c r="H203" s="152">
        <v>10324380.170000002</v>
      </c>
      <c r="I203" s="93"/>
      <c r="K203" s="125">
        <v>0.1574826461867188</v>
      </c>
      <c r="L203" s="152">
        <v>15678513.519999996</v>
      </c>
      <c r="M203" s="93"/>
      <c r="O203" s="125">
        <v>0.16459736344434317</v>
      </c>
      <c r="P203" s="152">
        <v>18677083.43</v>
      </c>
      <c r="Q203" s="93"/>
      <c r="S203" s="125">
        <v>0.16157065402056994</v>
      </c>
      <c r="T203" s="89">
        <v>20503620.32</v>
      </c>
      <c r="W203" s="125">
        <v>0.15922452220719965</v>
      </c>
      <c r="X203" s="131">
        <v>23419962.73</v>
      </c>
      <c r="AA203" s="125">
        <v>0.16417729784645818</v>
      </c>
      <c r="AB203" s="131">
        <v>30459818.65</v>
      </c>
      <c r="AE203" s="125">
        <v>0.16123655344503754</v>
      </c>
      <c r="AF203" s="131">
        <v>32182646.45</v>
      </c>
      <c r="AG203" s="5"/>
      <c r="AI203" s="74">
        <v>0.15689885042048932</v>
      </c>
      <c r="AJ203" s="104">
        <v>33791384.81999999</v>
      </c>
      <c r="AK203" s="5"/>
      <c r="AM203" s="66">
        <v>0.15075751628337278</v>
      </c>
      <c r="AN203" s="89">
        <v>36187588.89</v>
      </c>
      <c r="AQ203" s="66">
        <v>0.15386964567716194</v>
      </c>
      <c r="AR203" s="89">
        <v>42646245.74000002</v>
      </c>
      <c r="AU203" s="66">
        <v>0.14996140948348172</v>
      </c>
      <c r="AV203" s="89">
        <v>43874683.97999998</v>
      </c>
      <c r="AY203">
        <v>0.14566507662345973</v>
      </c>
      <c r="AZ203">
        <v>44839793.15</v>
      </c>
    </row>
    <row r="204" spans="1:52" ht="12.75">
      <c r="A204" s="110" t="s">
        <v>179</v>
      </c>
      <c r="B204" s="1" t="s">
        <v>179</v>
      </c>
      <c r="C204" s="125">
        <v>0.15071672293630628</v>
      </c>
      <c r="D204" s="152">
        <v>8353321.860000003</v>
      </c>
      <c r="E204" s="93"/>
      <c r="G204" s="125">
        <v>0.1471689677825712</v>
      </c>
      <c r="H204" s="152">
        <v>10505832.610000003</v>
      </c>
      <c r="I204" s="93"/>
      <c r="K204" s="125">
        <v>0.14668932216010758</v>
      </c>
      <c r="L204" s="152">
        <v>14603961.620000007</v>
      </c>
      <c r="M204" s="93"/>
      <c r="O204" s="125">
        <v>0.15009994668236062</v>
      </c>
      <c r="P204" s="152">
        <v>17032042.12</v>
      </c>
      <c r="Q204" s="93"/>
      <c r="S204" s="125">
        <v>0.15396063450737968</v>
      </c>
      <c r="T204" s="89">
        <v>19537894.51</v>
      </c>
      <c r="W204" s="125">
        <v>0.1580412766008436</v>
      </c>
      <c r="X204" s="131">
        <v>23245921.9</v>
      </c>
      <c r="AA204" s="125">
        <v>0.15869891323398005</v>
      </c>
      <c r="AB204" s="131">
        <v>29443413.8</v>
      </c>
      <c r="AE204" s="125">
        <v>0.15802243840904187</v>
      </c>
      <c r="AF204" s="131">
        <v>31541112.47</v>
      </c>
      <c r="AG204" s="5"/>
      <c r="AI204" s="74">
        <v>0.15213919995297537</v>
      </c>
      <c r="AJ204" s="104">
        <v>32766296.49000001</v>
      </c>
      <c r="AK204" s="5"/>
      <c r="AM204" s="66">
        <v>0.14967096046731257</v>
      </c>
      <c r="AN204" s="89">
        <v>35926773.8</v>
      </c>
      <c r="AQ204" s="66">
        <v>0.149099715770674</v>
      </c>
      <c r="AR204" s="89">
        <v>41324220.18999998</v>
      </c>
      <c r="AU204" s="66">
        <v>0.1458901312923161</v>
      </c>
      <c r="AV204" s="89">
        <v>42683537.239999965</v>
      </c>
      <c r="AY204">
        <v>0.14570138699489135</v>
      </c>
      <c r="AZ204">
        <v>44850970.49999997</v>
      </c>
    </row>
    <row r="205" spans="1:52" ht="12.75">
      <c r="A205" s="110" t="s">
        <v>180</v>
      </c>
      <c r="B205" s="1" t="s">
        <v>180</v>
      </c>
      <c r="C205" s="125">
        <v>0.15932121507522462</v>
      </c>
      <c r="D205" s="152">
        <v>8830217.130000003</v>
      </c>
      <c r="E205" s="93"/>
      <c r="G205" s="125">
        <v>0.1628475615548235</v>
      </c>
      <c r="H205" s="152">
        <v>11625067.760000004</v>
      </c>
      <c r="I205" s="93"/>
      <c r="K205" s="125">
        <v>0.1555298645646151</v>
      </c>
      <c r="L205" s="152">
        <v>15484100.269999992</v>
      </c>
      <c r="M205" s="93"/>
      <c r="O205" s="125">
        <v>0.14330603697468058</v>
      </c>
      <c r="P205" s="152">
        <v>16261128.08</v>
      </c>
      <c r="Q205" s="93"/>
      <c r="S205" s="125">
        <v>0.1416310591192664</v>
      </c>
      <c r="T205" s="89">
        <v>17973248.17</v>
      </c>
      <c r="W205" s="125">
        <v>0.14149210847719684</v>
      </c>
      <c r="X205" s="131">
        <v>20811743.45</v>
      </c>
      <c r="AA205" s="125">
        <v>0.1397825436860186</v>
      </c>
      <c r="AB205" s="131">
        <v>25933859.23</v>
      </c>
      <c r="AE205" s="125">
        <v>0.141380593033849</v>
      </c>
      <c r="AF205" s="131">
        <v>28219417.64</v>
      </c>
      <c r="AG205" s="5"/>
      <c r="AI205" s="74">
        <v>0.14156311332276536</v>
      </c>
      <c r="AJ205" s="104">
        <v>30488519.36</v>
      </c>
      <c r="AK205" s="5"/>
      <c r="AM205" s="66">
        <v>0.14341985889239786</v>
      </c>
      <c r="AN205" s="89">
        <v>34426269.55</v>
      </c>
      <c r="AQ205" s="66">
        <v>0.14137262787658106</v>
      </c>
      <c r="AR205" s="89">
        <v>39182593.830000006</v>
      </c>
      <c r="AU205" s="66">
        <v>0.14098296543103994</v>
      </c>
      <c r="AV205" s="89">
        <v>41247832.19999998</v>
      </c>
      <c r="AY205">
        <v>0.13962286955835376</v>
      </c>
      <c r="AZ205">
        <v>42979832.470000006</v>
      </c>
    </row>
    <row r="206" spans="1:52" ht="12.75">
      <c r="A206" s="110" t="s">
        <v>181</v>
      </c>
      <c r="B206" s="1" t="s">
        <v>181</v>
      </c>
      <c r="C206" s="125">
        <v>0.1411263620091015</v>
      </c>
      <c r="D206" s="152">
        <v>7821785.809999998</v>
      </c>
      <c r="E206" s="93"/>
      <c r="G206" s="125">
        <v>0.14486645116370142</v>
      </c>
      <c r="H206" s="152">
        <v>10341464.710000003</v>
      </c>
      <c r="I206" s="93"/>
      <c r="K206" s="125">
        <v>0.13849379139548842</v>
      </c>
      <c r="L206" s="152">
        <v>13788038.449999997</v>
      </c>
      <c r="M206" s="93"/>
      <c r="O206" s="125">
        <v>0.2047384845447561</v>
      </c>
      <c r="P206" s="152">
        <v>23231950.24</v>
      </c>
      <c r="Q206" s="93"/>
      <c r="S206" s="125">
        <v>0.2008574693216882</v>
      </c>
      <c r="T206" s="89">
        <v>25489191.18</v>
      </c>
      <c r="W206" s="125">
        <v>0.2022236378850336</v>
      </c>
      <c r="X206" s="131">
        <v>29744602.13</v>
      </c>
      <c r="AA206" s="125">
        <v>0.19114328414327805</v>
      </c>
      <c r="AB206" s="131">
        <v>35462818.84</v>
      </c>
      <c r="AE206" s="125">
        <v>0.19236717498206785</v>
      </c>
      <c r="AF206" s="131">
        <v>38396285.76</v>
      </c>
      <c r="AG206" s="5"/>
      <c r="AI206" s="74">
        <v>0.1941458659270963</v>
      </c>
      <c r="AJ206" s="104">
        <v>41813293.40000001</v>
      </c>
      <c r="AK206" s="5"/>
      <c r="AM206" s="66">
        <v>0.20392077773723696</v>
      </c>
      <c r="AN206" s="89">
        <v>48948811.66</v>
      </c>
      <c r="AQ206" s="66">
        <v>0.19846090051503257</v>
      </c>
      <c r="AR206" s="89">
        <v>55005081.060000025</v>
      </c>
      <c r="AU206" s="66">
        <v>0.20244170290733723</v>
      </c>
      <c r="AV206" s="89">
        <v>59229009.45000005</v>
      </c>
      <c r="AY206">
        <v>0.2068881830422732</v>
      </c>
      <c r="AZ206">
        <v>63685981.21</v>
      </c>
    </row>
    <row r="207" spans="1:52" ht="12.75">
      <c r="A207" s="110" t="s">
        <v>182</v>
      </c>
      <c r="B207" s="1" t="s">
        <v>182</v>
      </c>
      <c r="C207" s="125">
        <v>0.2592187466099686</v>
      </c>
      <c r="D207" s="152">
        <v>14366936.73</v>
      </c>
      <c r="E207" s="93"/>
      <c r="G207" s="125">
        <v>0.27294835816564056</v>
      </c>
      <c r="H207" s="152">
        <v>19484744.68000001</v>
      </c>
      <c r="I207" s="93"/>
      <c r="K207" s="125">
        <v>0.2519893388387394</v>
      </c>
      <c r="L207" s="152">
        <v>25087324.550000012</v>
      </c>
      <c r="M207" s="93"/>
      <c r="O207" s="125">
        <v>0.18013925160984773</v>
      </c>
      <c r="P207" s="152">
        <v>20440642.31</v>
      </c>
      <c r="Q207" s="93"/>
      <c r="S207" s="125">
        <v>0.18248569480610247</v>
      </c>
      <c r="T207" s="89">
        <v>23157778.39</v>
      </c>
      <c r="W207" s="125">
        <v>0.18492556942275626</v>
      </c>
      <c r="X207" s="131">
        <v>27200269.68</v>
      </c>
      <c r="AA207" s="125">
        <v>0.1791073356487109</v>
      </c>
      <c r="AB207" s="131">
        <v>33229788.98</v>
      </c>
      <c r="AE207" s="125">
        <v>0.1850853500805941</v>
      </c>
      <c r="AF207" s="131">
        <v>36942841.17</v>
      </c>
      <c r="AG207" s="5"/>
      <c r="AI207" s="74">
        <v>0.197755426837331</v>
      </c>
      <c r="AJ207" s="104">
        <v>42590686.35999995</v>
      </c>
      <c r="AK207" s="5"/>
      <c r="AM207" s="66">
        <v>0.2007904374030635</v>
      </c>
      <c r="AN207" s="89">
        <v>48197409.86</v>
      </c>
      <c r="AQ207" s="66">
        <v>0.19706615179801937</v>
      </c>
      <c r="AR207" s="89">
        <v>54618514.90999996</v>
      </c>
      <c r="AU207" s="66">
        <v>0.20477840194613958</v>
      </c>
      <c r="AV207" s="89">
        <v>59912664.87999996</v>
      </c>
      <c r="AY207">
        <v>0.2096711274614481</v>
      </c>
      <c r="AZ207">
        <v>64542649.500000075</v>
      </c>
    </row>
    <row r="208" spans="1:52" ht="13.5" thickBot="1">
      <c r="A208" s="110" t="s">
        <v>183</v>
      </c>
      <c r="B208" s="1" t="s">
        <v>183</v>
      </c>
      <c r="C208" s="125"/>
      <c r="D208" s="154"/>
      <c r="E208" s="93"/>
      <c r="G208" s="125"/>
      <c r="H208" s="154"/>
      <c r="I208" s="93"/>
      <c r="K208" s="125"/>
      <c r="L208" s="154"/>
      <c r="M208" s="93"/>
      <c r="O208" s="125"/>
      <c r="P208" s="154"/>
      <c r="Q208" s="93"/>
      <c r="S208" s="125"/>
      <c r="T208" s="89"/>
      <c r="W208" s="125"/>
      <c r="X208" s="104"/>
      <c r="Y208" s="116"/>
      <c r="AA208" s="125">
        <v>0</v>
      </c>
      <c r="AB208" s="104">
        <v>0</v>
      </c>
      <c r="AC208" s="116"/>
      <c r="AE208" s="125">
        <v>0</v>
      </c>
      <c r="AF208" s="104">
        <v>0</v>
      </c>
      <c r="AG208" s="116"/>
      <c r="AI208" s="74">
        <v>0</v>
      </c>
      <c r="AJ208" s="104">
        <v>0</v>
      </c>
      <c r="AK208" s="116"/>
      <c r="AL208" s="116"/>
      <c r="AM208" s="66">
        <v>0</v>
      </c>
      <c r="AN208" s="89">
        <v>0</v>
      </c>
      <c r="AO208" s="109"/>
      <c r="AP208" s="116"/>
      <c r="AQ208" s="66">
        <v>0</v>
      </c>
      <c r="AR208" s="89">
        <v>0</v>
      </c>
      <c r="AS208" s="109"/>
      <c r="AT208" s="116"/>
      <c r="AU208" s="66">
        <v>9.88696285434734E-06</v>
      </c>
      <c r="AV208" s="89">
        <v>2892.66</v>
      </c>
      <c r="AW208" s="109"/>
      <c r="AY208">
        <v>9.397000096232984E-06</v>
      </c>
      <c r="AZ208">
        <v>2892.66</v>
      </c>
    </row>
    <row r="209" spans="1:52" ht="13.5" thickBot="1">
      <c r="A209" s="69"/>
      <c r="C209" s="124">
        <v>1</v>
      </c>
      <c r="D209" s="162">
        <v>55423988.11</v>
      </c>
      <c r="E209" s="93"/>
      <c r="G209" s="124">
        <v>1</v>
      </c>
      <c r="H209" s="162">
        <v>71386194.85000002</v>
      </c>
      <c r="I209" s="93"/>
      <c r="K209" s="124">
        <v>0.9999999999999999</v>
      </c>
      <c r="L209" s="162">
        <v>99557087.08000001</v>
      </c>
      <c r="M209" s="93"/>
      <c r="O209" s="124">
        <v>1</v>
      </c>
      <c r="P209" s="162">
        <v>113471340.24</v>
      </c>
      <c r="Q209" s="93"/>
      <c r="S209" s="124">
        <v>1</v>
      </c>
      <c r="T209" s="108">
        <v>126901883.54</v>
      </c>
      <c r="U209" s="1" t="b">
        <v>1</v>
      </c>
      <c r="W209" s="124">
        <v>1</v>
      </c>
      <c r="X209" s="132">
        <v>147087662.16</v>
      </c>
      <c r="AA209" s="124">
        <v>1</v>
      </c>
      <c r="AB209" s="132">
        <v>185530027.9</v>
      </c>
      <c r="AE209" s="124">
        <v>1</v>
      </c>
      <c r="AF209" s="132">
        <v>199598948.01999998</v>
      </c>
      <c r="AG209" s="5"/>
      <c r="AI209" s="124">
        <v>0.9999999999999998</v>
      </c>
      <c r="AJ209" s="123">
        <v>215370506.09</v>
      </c>
      <c r="AK209" s="5"/>
      <c r="AM209" s="67">
        <v>0.9999999999999999</v>
      </c>
      <c r="AN209" s="108">
        <v>240038372.76</v>
      </c>
      <c r="AQ209" s="67">
        <v>1.0000000000000002</v>
      </c>
      <c r="AR209" s="108">
        <v>277158276.09999996</v>
      </c>
      <c r="AU209" s="67">
        <v>0.9999999999999999</v>
      </c>
      <c r="AV209" s="108">
        <v>292573163.53</v>
      </c>
      <c r="AY209">
        <v>1</v>
      </c>
      <c r="AZ209">
        <v>307828027.07000005</v>
      </c>
    </row>
    <row r="210" spans="1:47" ht="12.75">
      <c r="A210" s="69"/>
      <c r="C210" s="74"/>
      <c r="D210" s="157"/>
      <c r="E210" s="93"/>
      <c r="G210" s="74"/>
      <c r="H210" s="157"/>
      <c r="I210" s="93"/>
      <c r="K210" s="74"/>
      <c r="L210" s="157"/>
      <c r="M210" s="93"/>
      <c r="O210" s="74"/>
      <c r="P210" s="157"/>
      <c r="Q210" s="93"/>
      <c r="S210" s="74"/>
      <c r="W210" s="74"/>
      <c r="X210" s="104"/>
      <c r="AA210" s="74"/>
      <c r="AB210" s="104"/>
      <c r="AE210" s="74"/>
      <c r="AF210" s="104"/>
      <c r="AG210" s="5"/>
      <c r="AI210" s="74"/>
      <c r="AJ210" s="104"/>
      <c r="AK210" s="5"/>
      <c r="AM210" s="66"/>
      <c r="AQ210" s="66"/>
      <c r="AU210" s="66"/>
    </row>
    <row r="211" spans="1:47" ht="12.75">
      <c r="A211" s="69"/>
      <c r="B211" s="58" t="s">
        <v>184</v>
      </c>
      <c r="C211" s="74"/>
      <c r="D211" s="158"/>
      <c r="E211" s="163"/>
      <c r="G211" s="74"/>
      <c r="H211" s="158"/>
      <c r="I211" s="163"/>
      <c r="K211" s="74"/>
      <c r="L211" s="158"/>
      <c r="M211" s="163"/>
      <c r="O211" s="74"/>
      <c r="P211" s="158"/>
      <c r="Q211" s="163"/>
      <c r="S211" s="74"/>
      <c r="T211" s="58"/>
      <c r="U211" s="58"/>
      <c r="W211" s="74"/>
      <c r="X211" s="104"/>
      <c r="AA211" s="74"/>
      <c r="AB211" s="104"/>
      <c r="AE211" s="74"/>
      <c r="AF211" s="104"/>
      <c r="AG211" s="5"/>
      <c r="AI211" s="74"/>
      <c r="AJ211" s="104"/>
      <c r="AK211" s="5"/>
      <c r="AM211" s="66"/>
      <c r="AQ211" s="66"/>
      <c r="AU211" s="66"/>
    </row>
    <row r="212" spans="1:52" ht="12.75">
      <c r="A212" s="93" t="s">
        <v>185</v>
      </c>
      <c r="B212" s="1" t="s">
        <v>185</v>
      </c>
      <c r="C212" s="125">
        <v>0.8894504901408474</v>
      </c>
      <c r="D212" s="152">
        <v>49296893.39</v>
      </c>
      <c r="E212" s="93"/>
      <c r="G212" s="125">
        <v>0.8849738097505554</v>
      </c>
      <c r="H212" s="152">
        <v>63174912.819999896</v>
      </c>
      <c r="I212" s="93"/>
      <c r="K212" s="125">
        <v>0.8867274023301006</v>
      </c>
      <c r="L212" s="152">
        <v>88279997.2100001</v>
      </c>
      <c r="M212" s="93"/>
      <c r="O212" s="125">
        <v>0.8882380068555008</v>
      </c>
      <c r="P212" s="152">
        <v>100789557.08999993</v>
      </c>
      <c r="Q212" s="93"/>
      <c r="S212" s="125">
        <v>0.8860482528185492</v>
      </c>
      <c r="T212" s="131">
        <v>112441192.19</v>
      </c>
      <c r="W212" s="125">
        <v>0.8816444471660505</v>
      </c>
      <c r="X212" s="131">
        <v>129679020.59</v>
      </c>
      <c r="AA212" s="125">
        <v>0.8808799805069183</v>
      </c>
      <c r="AB212" s="131">
        <v>163429687.36</v>
      </c>
      <c r="AE212" s="125">
        <v>0.8770238460999285</v>
      </c>
      <c r="AF212" s="131">
        <v>175053037.07</v>
      </c>
      <c r="AG212" s="5"/>
      <c r="AI212" s="74">
        <v>0.8655076791345994</v>
      </c>
      <c r="AJ212" s="104">
        <v>186404826.87999967</v>
      </c>
      <c r="AK212" s="5"/>
      <c r="AM212" s="66">
        <v>0.86154677226033</v>
      </c>
      <c r="AN212" s="89">
        <v>206804285.26999938</v>
      </c>
      <c r="AQ212" s="66">
        <v>0.8596907043253179</v>
      </c>
      <c r="AR212" s="89">
        <v>238270393.5899995</v>
      </c>
      <c r="AU212" s="66">
        <v>0.8539523689580691</v>
      </c>
      <c r="AV212" s="89">
        <v>249843546.09000018</v>
      </c>
      <c r="AY212">
        <v>0.8470935318397875</v>
      </c>
      <c r="AZ212">
        <v>260759130.65000007</v>
      </c>
    </row>
    <row r="213" spans="1:52" ht="12.75">
      <c r="A213" s="93"/>
      <c r="B213" s="1" t="s">
        <v>231</v>
      </c>
      <c r="C213" s="125">
        <v>0</v>
      </c>
      <c r="D213" s="152">
        <v>0</v>
      </c>
      <c r="E213" s="93"/>
      <c r="G213" s="125">
        <v>0</v>
      </c>
      <c r="H213" s="152">
        <v>0</v>
      </c>
      <c r="I213" s="93"/>
      <c r="K213" s="125">
        <v>0</v>
      </c>
      <c r="L213" s="152">
        <v>0</v>
      </c>
      <c r="M213" s="93"/>
      <c r="O213" s="125">
        <v>0</v>
      </c>
      <c r="P213" s="152">
        <v>0</v>
      </c>
      <c r="Q213" s="93"/>
      <c r="S213" s="125">
        <v>0</v>
      </c>
      <c r="T213" s="131">
        <v>0</v>
      </c>
      <c r="W213" s="125">
        <v>0</v>
      </c>
      <c r="X213" s="131">
        <v>0</v>
      </c>
      <c r="AA213" s="125">
        <v>0</v>
      </c>
      <c r="AB213" s="89">
        <v>0</v>
      </c>
      <c r="AE213" s="125">
        <v>0</v>
      </c>
      <c r="AF213" s="89">
        <v>0</v>
      </c>
      <c r="AG213" s="5"/>
      <c r="AI213" s="74">
        <v>0</v>
      </c>
      <c r="AJ213" s="104">
        <v>0</v>
      </c>
      <c r="AK213" s="5"/>
      <c r="AM213" s="66">
        <v>0</v>
      </c>
      <c r="AN213" s="89">
        <v>0</v>
      </c>
      <c r="AQ213" s="66">
        <v>0</v>
      </c>
      <c r="AR213" s="89">
        <v>0</v>
      </c>
      <c r="AU213" s="66">
        <v>0</v>
      </c>
      <c r="AV213" s="89">
        <v>0</v>
      </c>
      <c r="AY213">
        <v>0</v>
      </c>
      <c r="AZ213">
        <v>0</v>
      </c>
    </row>
    <row r="214" spans="1:52" ht="13.5" thickBot="1">
      <c r="A214" s="93" t="s">
        <v>186</v>
      </c>
      <c r="B214" s="1" t="s">
        <v>186</v>
      </c>
      <c r="C214" s="125">
        <v>0.1105495098591526</v>
      </c>
      <c r="D214" s="152">
        <v>6127094.720000002</v>
      </c>
      <c r="E214" s="93"/>
      <c r="G214" s="125">
        <v>0.11502619024944456</v>
      </c>
      <c r="H214" s="152">
        <v>8211282.030000009</v>
      </c>
      <c r="I214" s="93"/>
      <c r="K214" s="125">
        <v>0.11327259766989946</v>
      </c>
      <c r="L214" s="152">
        <v>11277089.869999995</v>
      </c>
      <c r="M214" s="93"/>
      <c r="O214" s="125">
        <v>0.11176199314449914</v>
      </c>
      <c r="P214" s="152">
        <v>12681783.150000002</v>
      </c>
      <c r="Q214" s="93"/>
      <c r="S214" s="125">
        <v>0.11395174718145086</v>
      </c>
      <c r="T214" s="131">
        <v>14460691.35</v>
      </c>
      <c r="W214" s="125">
        <v>0.11835555283394954</v>
      </c>
      <c r="X214" s="131">
        <v>17408641.57</v>
      </c>
      <c r="AA214" s="125">
        <v>0.11912001949308174</v>
      </c>
      <c r="AB214" s="131">
        <v>22100340.54</v>
      </c>
      <c r="AE214" s="125">
        <v>0.1229761539000716</v>
      </c>
      <c r="AF214" s="131">
        <v>24545910.9499999</v>
      </c>
      <c r="AG214" s="5"/>
      <c r="AI214" s="74">
        <v>0.1344923208654006</v>
      </c>
      <c r="AJ214" s="104">
        <v>28965679.209999945</v>
      </c>
      <c r="AK214" s="5"/>
      <c r="AM214" s="66">
        <v>0.13845322773966998</v>
      </c>
      <c r="AN214" s="89">
        <v>33234087.489999987</v>
      </c>
      <c r="AQ214" s="66">
        <v>0.140309295674682</v>
      </c>
      <c r="AR214" s="89">
        <v>38887882.509999976</v>
      </c>
      <c r="AU214" s="66">
        <v>0.14604763104193091</v>
      </c>
      <c r="AV214" s="89">
        <v>42729617.43999998</v>
      </c>
      <c r="AY214">
        <v>0.15290646816021258</v>
      </c>
      <c r="AZ214">
        <v>47068896.42000002</v>
      </c>
    </row>
    <row r="215" spans="1:52" ht="13.5" thickBot="1">
      <c r="A215" s="35"/>
      <c r="C215" s="122">
        <v>1</v>
      </c>
      <c r="D215" s="162">
        <v>55423988.11</v>
      </c>
      <c r="E215" s="93"/>
      <c r="G215" s="122">
        <v>1</v>
      </c>
      <c r="H215" s="162">
        <v>71386194.8499999</v>
      </c>
      <c r="I215" s="93"/>
      <c r="K215" s="122">
        <v>1</v>
      </c>
      <c r="L215" s="162">
        <v>99557087.08000009</v>
      </c>
      <c r="M215" s="93"/>
      <c r="O215" s="122">
        <v>1</v>
      </c>
      <c r="P215" s="162">
        <v>113471340.23999994</v>
      </c>
      <c r="Q215" s="93"/>
      <c r="S215" s="122">
        <v>1</v>
      </c>
      <c r="T215" s="148">
        <v>126901883.53999999</v>
      </c>
      <c r="U215" s="1" t="b">
        <v>1</v>
      </c>
      <c r="W215" s="124">
        <v>1</v>
      </c>
      <c r="X215" s="132">
        <v>147087662.16</v>
      </c>
      <c r="AA215" s="124">
        <v>1</v>
      </c>
      <c r="AB215" s="132">
        <v>185530027.9</v>
      </c>
      <c r="AE215" s="124">
        <v>1</v>
      </c>
      <c r="AF215" s="132">
        <v>199598948.0199999</v>
      </c>
      <c r="AG215" s="5"/>
      <c r="AI215" s="124">
        <v>1</v>
      </c>
      <c r="AJ215" s="123">
        <v>215370506.08999962</v>
      </c>
      <c r="AK215" s="5"/>
      <c r="AM215" s="67">
        <v>1</v>
      </c>
      <c r="AN215" s="108">
        <v>240038372.75999936</v>
      </c>
      <c r="AQ215" s="67">
        <v>0.9999999999999999</v>
      </c>
      <c r="AR215" s="108">
        <v>277158276.0999995</v>
      </c>
      <c r="AU215" s="67">
        <v>1</v>
      </c>
      <c r="AV215" s="108">
        <v>292573163.53000015</v>
      </c>
      <c r="AY215">
        <v>1</v>
      </c>
      <c r="AZ215">
        <v>307828027.07000005</v>
      </c>
    </row>
    <row r="216" spans="1:47" ht="12.75">
      <c r="A216" s="35"/>
      <c r="C216" s="74"/>
      <c r="D216" s="157"/>
      <c r="E216" s="93"/>
      <c r="G216" s="74"/>
      <c r="H216" s="157"/>
      <c r="I216" s="93"/>
      <c r="K216" s="74"/>
      <c r="L216" s="157"/>
      <c r="M216" s="93"/>
      <c r="O216" s="74"/>
      <c r="P216" s="157"/>
      <c r="Q216" s="93"/>
      <c r="S216" s="74"/>
      <c r="W216" s="74"/>
      <c r="X216" s="104"/>
      <c r="AA216" s="74"/>
      <c r="AB216" s="104"/>
      <c r="AE216" s="74"/>
      <c r="AF216" s="104"/>
      <c r="AG216" s="5"/>
      <c r="AI216" s="74"/>
      <c r="AJ216" s="104"/>
      <c r="AK216" s="5"/>
      <c r="AM216" s="66"/>
      <c r="AQ216" s="66"/>
      <c r="AU216" s="66"/>
    </row>
    <row r="217" spans="1:47" ht="12.75">
      <c r="A217" s="35"/>
      <c r="B217" s="58" t="s">
        <v>187</v>
      </c>
      <c r="C217" s="74"/>
      <c r="D217" s="158"/>
      <c r="E217" s="163"/>
      <c r="G217" s="74"/>
      <c r="H217" s="158"/>
      <c r="I217" s="163"/>
      <c r="K217" s="74"/>
      <c r="L217" s="158"/>
      <c r="M217" s="163"/>
      <c r="O217" s="74"/>
      <c r="P217" s="158"/>
      <c r="Q217" s="163"/>
      <c r="S217" s="74"/>
      <c r="T217" s="58"/>
      <c r="U217" s="58"/>
      <c r="W217" s="74"/>
      <c r="X217" s="104"/>
      <c r="AA217" s="74"/>
      <c r="AB217" s="104"/>
      <c r="AE217" s="74"/>
      <c r="AF217" s="104"/>
      <c r="AG217" s="5"/>
      <c r="AI217" s="74"/>
      <c r="AJ217" s="104"/>
      <c r="AK217" s="5"/>
      <c r="AM217" s="66"/>
      <c r="AQ217" s="66"/>
      <c r="AU217" s="66"/>
    </row>
    <row r="218" spans="1:52" ht="12.75">
      <c r="A218" s="93" t="s">
        <v>188</v>
      </c>
      <c r="B218" s="1" t="s">
        <v>188</v>
      </c>
      <c r="C218" s="125">
        <v>0</v>
      </c>
      <c r="D218" s="152">
        <v>0</v>
      </c>
      <c r="E218" s="93"/>
      <c r="G218" s="125">
        <v>0</v>
      </c>
      <c r="H218" s="152">
        <v>0</v>
      </c>
      <c r="I218" s="93"/>
      <c r="K218" s="125">
        <v>0</v>
      </c>
      <c r="L218" s="152">
        <v>0</v>
      </c>
      <c r="M218" s="93"/>
      <c r="O218" s="125">
        <v>0</v>
      </c>
      <c r="P218" s="152">
        <v>0</v>
      </c>
      <c r="Q218" s="93"/>
      <c r="S218" s="125">
        <v>0</v>
      </c>
      <c r="T218" s="89">
        <v>0</v>
      </c>
      <c r="W218" s="125">
        <v>0</v>
      </c>
      <c r="X218" s="104">
        <v>0</v>
      </c>
      <c r="AA218" s="125">
        <v>0</v>
      </c>
      <c r="AB218" s="104">
        <v>0</v>
      </c>
      <c r="AE218" s="125">
        <v>0</v>
      </c>
      <c r="AF218" s="104">
        <v>0</v>
      </c>
      <c r="AG218" s="5"/>
      <c r="AI218" s="74">
        <v>0</v>
      </c>
      <c r="AJ218" s="104">
        <v>0</v>
      </c>
      <c r="AK218" s="5"/>
      <c r="AM218" s="66">
        <v>0</v>
      </c>
      <c r="AN218" s="89">
        <v>0</v>
      </c>
      <c r="AQ218" s="66">
        <v>0</v>
      </c>
      <c r="AR218" s="89">
        <v>0</v>
      </c>
      <c r="AU218" s="66">
        <v>0</v>
      </c>
      <c r="AV218" s="89">
        <v>0</v>
      </c>
      <c r="AY218">
        <v>0</v>
      </c>
      <c r="AZ218">
        <v>0</v>
      </c>
    </row>
    <row r="219" spans="1:52" ht="12.75">
      <c r="A219" s="93" t="s">
        <v>189</v>
      </c>
      <c r="B219" s="1" t="s">
        <v>189</v>
      </c>
      <c r="C219" s="125">
        <v>0.9905487385902226</v>
      </c>
      <c r="D219" s="152">
        <v>54900161.51</v>
      </c>
      <c r="E219" s="93"/>
      <c r="G219" s="125">
        <v>0.9850134271444502</v>
      </c>
      <c r="H219" s="152">
        <v>70316360.43999983</v>
      </c>
      <c r="I219" s="93"/>
      <c r="K219" s="125">
        <v>0.9849275932632079</v>
      </c>
      <c r="L219" s="152">
        <v>98056522.1700002</v>
      </c>
      <c r="M219" s="93"/>
      <c r="O219" s="125">
        <v>0.9843647651799341</v>
      </c>
      <c r="P219" s="152">
        <v>111697189.18999998</v>
      </c>
      <c r="Q219" s="93"/>
      <c r="S219" s="125">
        <v>0.9823880984453983</v>
      </c>
      <c r="T219" s="89">
        <v>124666900.06</v>
      </c>
      <c r="W219" s="125">
        <v>0.9765905293521187</v>
      </c>
      <c r="X219" s="131">
        <v>143644417.85</v>
      </c>
      <c r="AA219" s="125">
        <v>0.9791046174903313</v>
      </c>
      <c r="AB219" s="131">
        <v>181653307</v>
      </c>
      <c r="AE219" s="125">
        <v>0.9774679372080189</v>
      </c>
      <c r="AF219" s="131">
        <v>195101571.99</v>
      </c>
      <c r="AG219" s="5"/>
      <c r="AI219" s="74">
        <v>0.9683253458709463</v>
      </c>
      <c r="AJ219" s="104">
        <v>208548719.79999977</v>
      </c>
      <c r="AK219" s="5"/>
      <c r="AM219" s="66">
        <v>0.9680484949893059</v>
      </c>
      <c r="AN219" s="89">
        <v>232368785.49</v>
      </c>
      <c r="AQ219" s="66">
        <v>0.9695867007162409</v>
      </c>
      <c r="AR219" s="89">
        <v>268728978.4999996</v>
      </c>
      <c r="AU219" s="66">
        <v>0.9688860641551406</v>
      </c>
      <c r="AV219" s="89">
        <v>283470060.89000016</v>
      </c>
      <c r="AY219">
        <v>0.9655626066901656</v>
      </c>
      <c r="AZ219">
        <v>297227232.23000044</v>
      </c>
    </row>
    <row r="220" spans="1:52" ht="13.5" thickBot="1">
      <c r="A220" s="93" t="s">
        <v>190</v>
      </c>
      <c r="B220" s="1" t="s">
        <v>190</v>
      </c>
      <c r="C220" s="125">
        <v>0.009451261409777317</v>
      </c>
      <c r="D220" s="152">
        <v>523826.5999999998</v>
      </c>
      <c r="E220" s="93"/>
      <c r="G220" s="125">
        <v>0.014986572855549843</v>
      </c>
      <c r="H220" s="152">
        <v>1069834.4099999995</v>
      </c>
      <c r="I220" s="93"/>
      <c r="K220" s="125">
        <v>0.015072406736792176</v>
      </c>
      <c r="L220" s="152">
        <v>1500564.9100000001</v>
      </c>
      <c r="M220" s="93"/>
      <c r="O220" s="125">
        <v>0.015635234820065964</v>
      </c>
      <c r="P220" s="152">
        <v>1774151.05</v>
      </c>
      <c r="Q220" s="93"/>
      <c r="S220" s="125">
        <v>0.01761190155460162</v>
      </c>
      <c r="T220" s="89">
        <v>2234983.48</v>
      </c>
      <c r="W220" s="125">
        <v>0.023409470647881295</v>
      </c>
      <c r="X220" s="131">
        <v>3443244.31</v>
      </c>
      <c r="AA220" s="125">
        <v>0.020895382509668665</v>
      </c>
      <c r="AB220" s="131">
        <v>3876720.9</v>
      </c>
      <c r="AE220" s="125">
        <v>0.022532062791981042</v>
      </c>
      <c r="AF220" s="131">
        <v>4497376.03</v>
      </c>
      <c r="AG220" s="5"/>
      <c r="AI220" s="74">
        <v>0.03167465412905372</v>
      </c>
      <c r="AJ220" s="104">
        <v>6821786.290000001</v>
      </c>
      <c r="AK220" s="5"/>
      <c r="AM220" s="66">
        <v>0.0319515050106941</v>
      </c>
      <c r="AN220" s="89">
        <v>7669587.27</v>
      </c>
      <c r="AQ220" s="66">
        <v>0.03041329928375902</v>
      </c>
      <c r="AR220" s="89">
        <v>8429297.600000003</v>
      </c>
      <c r="AU220" s="66">
        <v>0.03111393584485948</v>
      </c>
      <c r="AV220" s="89">
        <v>9103102.640000006</v>
      </c>
      <c r="AY220">
        <v>0.034437393309834544</v>
      </c>
      <c r="AZ220">
        <v>10600794.84</v>
      </c>
    </row>
    <row r="221" spans="1:52" ht="13.5" thickBot="1">
      <c r="A221" s="35"/>
      <c r="C221" s="124">
        <v>1</v>
      </c>
      <c r="D221" s="162">
        <v>55423988.11</v>
      </c>
      <c r="E221" s="93"/>
      <c r="G221" s="124">
        <v>1</v>
      </c>
      <c r="H221" s="162">
        <v>71386194.84999983</v>
      </c>
      <c r="I221" s="93"/>
      <c r="K221" s="124">
        <v>1</v>
      </c>
      <c r="L221" s="162">
        <v>99557087.08000019</v>
      </c>
      <c r="M221" s="93"/>
      <c r="O221" s="124">
        <v>1</v>
      </c>
      <c r="P221" s="162">
        <v>113471340.23999998</v>
      </c>
      <c r="Q221" s="93"/>
      <c r="S221" s="124">
        <v>0.9999999999999999</v>
      </c>
      <c r="T221" s="108">
        <v>126901883.54</v>
      </c>
      <c r="U221" s="1" t="b">
        <v>1</v>
      </c>
      <c r="W221" s="124">
        <v>1</v>
      </c>
      <c r="X221" s="132">
        <v>147087662.16</v>
      </c>
      <c r="AA221" s="124">
        <v>1</v>
      </c>
      <c r="AB221" s="132">
        <v>185530027.9</v>
      </c>
      <c r="AE221" s="124">
        <v>1</v>
      </c>
      <c r="AF221" s="132">
        <v>199598948.02</v>
      </c>
      <c r="AG221" s="5"/>
      <c r="AI221" s="124">
        <v>1</v>
      </c>
      <c r="AJ221" s="123">
        <v>215370506.08999977</v>
      </c>
      <c r="AK221" s="5"/>
      <c r="AM221" s="67">
        <v>1</v>
      </c>
      <c r="AN221" s="108">
        <v>240038372.76000002</v>
      </c>
      <c r="AQ221" s="67">
        <v>0.9999999999999999</v>
      </c>
      <c r="AR221" s="108">
        <v>277158276.0999996</v>
      </c>
      <c r="AU221" s="67">
        <v>1</v>
      </c>
      <c r="AV221" s="108">
        <v>292573163.53000015</v>
      </c>
      <c r="AY221">
        <v>1.0000000000000002</v>
      </c>
      <c r="AZ221">
        <v>307828027.0700004</v>
      </c>
    </row>
    <row r="222" spans="1:47" ht="12.75">
      <c r="A222" s="35"/>
      <c r="C222" s="1"/>
      <c r="E222" s="93"/>
      <c r="G222" s="1"/>
      <c r="I222" s="93"/>
      <c r="K222" s="1"/>
      <c r="M222" s="93"/>
      <c r="O222" s="1"/>
      <c r="Q222" s="93"/>
      <c r="S222" s="74"/>
      <c r="T222" s="89"/>
      <c r="W222" s="74"/>
      <c r="X222" s="104"/>
      <c r="AA222" s="74"/>
      <c r="AB222" s="104"/>
      <c r="AE222" s="74"/>
      <c r="AF222" s="104"/>
      <c r="AG222" s="5"/>
      <c r="AI222" s="74"/>
      <c r="AJ222" s="104"/>
      <c r="AK222" s="5"/>
      <c r="AM222" s="66"/>
      <c r="AQ222" s="66"/>
      <c r="AU222" s="66"/>
    </row>
    <row r="223" spans="1:47" ht="12.75">
      <c r="A223" s="35"/>
      <c r="B223" s="58" t="s">
        <v>191</v>
      </c>
      <c r="C223" s="1"/>
      <c r="E223" s="163"/>
      <c r="G223" s="1"/>
      <c r="I223" s="163"/>
      <c r="K223" s="1"/>
      <c r="M223" s="163"/>
      <c r="O223" s="1"/>
      <c r="Q223" s="163"/>
      <c r="S223" s="74"/>
      <c r="T223" s="149"/>
      <c r="U223" s="58"/>
      <c r="W223" s="74"/>
      <c r="X223" s="104"/>
      <c r="AA223" s="74"/>
      <c r="AB223" s="104"/>
      <c r="AE223" s="74"/>
      <c r="AF223" s="104"/>
      <c r="AG223" s="5"/>
      <c r="AI223" s="74"/>
      <c r="AJ223" s="104"/>
      <c r="AK223" s="5"/>
      <c r="AM223" s="66"/>
      <c r="AQ223" s="66"/>
      <c r="AU223" s="66"/>
    </row>
    <row r="224" spans="1:52" ht="12.75">
      <c r="A224" s="35" t="s">
        <v>192</v>
      </c>
      <c r="B224" s="1" t="s">
        <v>192</v>
      </c>
      <c r="C224" s="74">
        <v>0.9987396128935839</v>
      </c>
      <c r="D224" s="152">
        <v>55354132.42999994</v>
      </c>
      <c r="E224" s="93"/>
      <c r="G224" s="74">
        <v>0.9965414867605876</v>
      </c>
      <c r="H224" s="152">
        <v>71139304.74999994</v>
      </c>
      <c r="I224" s="93"/>
      <c r="K224" s="74">
        <v>0.994859979987273</v>
      </c>
      <c r="L224" s="152">
        <v>99045361.65999995</v>
      </c>
      <c r="M224" s="93"/>
      <c r="O224" s="74">
        <v>0.9946522850728956</v>
      </c>
      <c r="P224" s="152">
        <v>112864527.85999995</v>
      </c>
      <c r="Q224" s="93"/>
      <c r="S224" s="74">
        <v>0.9942309433116552</v>
      </c>
      <c r="T224" s="89">
        <v>126169779.37999997</v>
      </c>
      <c r="W224" s="74">
        <v>0.9923145430867593</v>
      </c>
      <c r="X224" s="104">
        <v>145957226.27</v>
      </c>
      <c r="AA224" s="74">
        <v>0.99095281707765</v>
      </c>
      <c r="AB224" s="104">
        <v>183851503.8</v>
      </c>
      <c r="AE224" s="74">
        <v>0.9906870306760648</v>
      </c>
      <c r="AF224" s="104">
        <v>197740089.14</v>
      </c>
      <c r="AG224" s="5"/>
      <c r="AI224" s="74">
        <v>0.9896926250009723</v>
      </c>
      <c r="AJ224" s="104">
        <v>213150601.51999977</v>
      </c>
      <c r="AK224" s="5"/>
      <c r="AM224" s="66">
        <v>0.9878884783021472</v>
      </c>
      <c r="AN224" s="89">
        <v>237131142.8</v>
      </c>
      <c r="AQ224" s="66">
        <v>0.9845238852313671</v>
      </c>
      <c r="AR224" s="89">
        <v>272868942.8099996</v>
      </c>
      <c r="AU224" s="66">
        <v>0.9853392797950171</v>
      </c>
      <c r="AV224" s="89">
        <v>288283830.2400001</v>
      </c>
      <c r="AY224">
        <v>0.9847810620930411</v>
      </c>
      <c r="AZ224">
        <v>303143211.4400004</v>
      </c>
    </row>
    <row r="225" spans="1:52" ht="13.5" thickBot="1">
      <c r="A225" s="35" t="s">
        <v>244</v>
      </c>
      <c r="B225" s="1" t="s">
        <v>193</v>
      </c>
      <c r="C225" s="74">
        <v>0.001260387106416043</v>
      </c>
      <c r="D225" s="152">
        <v>69855.68</v>
      </c>
      <c r="E225" s="93"/>
      <c r="G225" s="74">
        <v>0.003458513239412427</v>
      </c>
      <c r="H225" s="152">
        <v>246890.09999999998</v>
      </c>
      <c r="I225" s="93"/>
      <c r="K225" s="74">
        <v>0.005140020012726955</v>
      </c>
      <c r="L225" s="152">
        <v>511725.42</v>
      </c>
      <c r="M225" s="93"/>
      <c r="O225" s="74">
        <v>0.005347714927104489</v>
      </c>
      <c r="P225" s="152">
        <v>606812.38</v>
      </c>
      <c r="Q225" s="93"/>
      <c r="S225" s="74">
        <v>0.005769056688344882</v>
      </c>
      <c r="T225" s="89">
        <v>732104.16</v>
      </c>
      <c r="W225" s="74">
        <v>0.007685456913240804</v>
      </c>
      <c r="X225" s="104">
        <v>1130435.89</v>
      </c>
      <c r="AA225" s="74">
        <v>0.009047182922350006</v>
      </c>
      <c r="AB225" s="104">
        <v>1678524.1</v>
      </c>
      <c r="AE225" s="74">
        <v>0.009312969323935218</v>
      </c>
      <c r="AF225" s="104">
        <v>1858858.88</v>
      </c>
      <c r="AG225" s="5"/>
      <c r="AI225" s="74">
        <v>0.01030737499902767</v>
      </c>
      <c r="AJ225" s="104">
        <v>2219904.5700000003</v>
      </c>
      <c r="AK225" s="5"/>
      <c r="AM225" s="66">
        <v>0.012111521697852722</v>
      </c>
      <c r="AN225" s="89">
        <v>2907229.96</v>
      </c>
      <c r="AQ225" s="66">
        <v>0.015476114768632757</v>
      </c>
      <c r="AR225" s="89">
        <v>4289333.289999999</v>
      </c>
      <c r="AU225" s="66">
        <v>0.014660720204982762</v>
      </c>
      <c r="AV225" s="89">
        <v>4289333.289999999</v>
      </c>
      <c r="AY225">
        <v>0.0152189379069589</v>
      </c>
      <c r="AZ225">
        <v>4684815.63</v>
      </c>
    </row>
    <row r="226" spans="1:52" ht="13.5" thickBot="1">
      <c r="A226" s="35"/>
      <c r="C226" s="124">
        <v>1</v>
      </c>
      <c r="D226" s="162">
        <v>55423988.10999994</v>
      </c>
      <c r="E226" s="93"/>
      <c r="G226" s="124">
        <v>1</v>
      </c>
      <c r="H226" s="162">
        <v>71386194.84999993</v>
      </c>
      <c r="I226" s="93"/>
      <c r="K226" s="124">
        <v>1</v>
      </c>
      <c r="L226" s="162">
        <v>99557087.07999995</v>
      </c>
      <c r="M226" s="93"/>
      <c r="O226" s="124">
        <v>1</v>
      </c>
      <c r="P226" s="162">
        <v>113471340.23999995</v>
      </c>
      <c r="Q226" s="93"/>
      <c r="S226" s="124">
        <v>1</v>
      </c>
      <c r="T226" s="108">
        <v>126901883.53999996</v>
      </c>
      <c r="U226" s="1" t="b">
        <v>1</v>
      </c>
      <c r="W226" s="124">
        <v>1</v>
      </c>
      <c r="X226" s="132">
        <v>147087662.16</v>
      </c>
      <c r="AA226" s="124">
        <v>1</v>
      </c>
      <c r="AB226" s="132">
        <v>185530027.9</v>
      </c>
      <c r="AE226" s="124">
        <v>1</v>
      </c>
      <c r="AF226" s="132">
        <v>199598948.01999998</v>
      </c>
      <c r="AG226" s="5"/>
      <c r="AI226" s="124">
        <v>1</v>
      </c>
      <c r="AJ226" s="123">
        <v>215370506.08999977</v>
      </c>
      <c r="AK226" s="5"/>
      <c r="AM226" s="67">
        <v>0.9999999999999999</v>
      </c>
      <c r="AN226" s="108">
        <v>240038372.76000002</v>
      </c>
      <c r="AQ226" s="67">
        <v>0.9999999999999999</v>
      </c>
      <c r="AR226" s="108">
        <v>277158276.0999996</v>
      </c>
      <c r="AU226" s="67">
        <v>0.9999999999999999</v>
      </c>
      <c r="AV226" s="108">
        <v>292573163.53000015</v>
      </c>
      <c r="AY226">
        <v>1</v>
      </c>
      <c r="AZ226">
        <v>307828027.0700004</v>
      </c>
    </row>
    <row r="227" spans="1:47" ht="12.75">
      <c r="A227" s="35"/>
      <c r="C227" s="74"/>
      <c r="D227" s="154"/>
      <c r="E227" s="93"/>
      <c r="G227" s="74"/>
      <c r="H227" s="154"/>
      <c r="I227" s="93"/>
      <c r="K227" s="74"/>
      <c r="L227" s="154"/>
      <c r="M227" s="93"/>
      <c r="O227" s="74"/>
      <c r="P227" s="154"/>
      <c r="Q227" s="93"/>
      <c r="S227" s="74"/>
      <c r="T227" s="89"/>
      <c r="W227" s="74"/>
      <c r="X227" s="104"/>
      <c r="AA227" s="74"/>
      <c r="AB227" s="104"/>
      <c r="AE227" s="74"/>
      <c r="AF227" s="104"/>
      <c r="AG227" s="5"/>
      <c r="AI227" s="74"/>
      <c r="AJ227" s="104"/>
      <c r="AK227" s="5"/>
      <c r="AM227" s="66"/>
      <c r="AQ227" s="66"/>
      <c r="AU227" s="66"/>
    </row>
    <row r="228" spans="1:47" ht="12.75">
      <c r="A228" s="35"/>
      <c r="B228" s="58" t="s">
        <v>194</v>
      </c>
      <c r="C228" s="74"/>
      <c r="D228" s="158"/>
      <c r="E228" s="163"/>
      <c r="G228" s="74"/>
      <c r="H228" s="158"/>
      <c r="I228" s="163"/>
      <c r="K228" s="74"/>
      <c r="L228" s="158"/>
      <c r="M228" s="163"/>
      <c r="O228" s="74"/>
      <c r="P228" s="158"/>
      <c r="Q228" s="163"/>
      <c r="S228" s="74"/>
      <c r="T228" s="58"/>
      <c r="U228" s="58"/>
      <c r="W228" s="74"/>
      <c r="X228" s="104"/>
      <c r="AA228" s="74"/>
      <c r="AB228" s="104"/>
      <c r="AE228" s="74"/>
      <c r="AF228" s="104"/>
      <c r="AG228" s="5"/>
      <c r="AI228" s="74"/>
      <c r="AJ228" s="104"/>
      <c r="AK228" s="5"/>
      <c r="AM228" s="66"/>
      <c r="AQ228" s="66"/>
      <c r="AU228" s="66"/>
    </row>
    <row r="229" spans="1:52" ht="12.75">
      <c r="A229" s="93" t="s">
        <v>195</v>
      </c>
      <c r="B229" s="1" t="s">
        <v>195</v>
      </c>
      <c r="C229" s="74">
        <v>0.013198944445284525</v>
      </c>
      <c r="D229" s="152">
        <v>731538.14</v>
      </c>
      <c r="E229" s="93"/>
      <c r="G229" s="74">
        <v>0.011494374951965943</v>
      </c>
      <c r="H229" s="152">
        <v>820539.69</v>
      </c>
      <c r="I229" s="93"/>
      <c r="K229" s="74">
        <v>0.009139466578294342</v>
      </c>
      <c r="L229" s="152">
        <v>909898.6700000002</v>
      </c>
      <c r="M229" s="93"/>
      <c r="O229" s="74">
        <v>0.009736962017573143</v>
      </c>
      <c r="P229" s="152">
        <v>1104866.13</v>
      </c>
      <c r="Q229" s="93"/>
      <c r="S229" s="74">
        <v>0.010081768720136674</v>
      </c>
      <c r="T229" s="89">
        <v>1279395.44</v>
      </c>
      <c r="W229" s="74">
        <v>0.008994996864936235</v>
      </c>
      <c r="X229" s="104">
        <v>1323053.06</v>
      </c>
      <c r="AA229" s="74">
        <v>0.008181756221252634</v>
      </c>
      <c r="AB229" s="104">
        <v>1517961.46</v>
      </c>
      <c r="AE229" s="74">
        <v>0.009039885169230464</v>
      </c>
      <c r="AF229" s="104">
        <v>1804351.57</v>
      </c>
      <c r="AG229" s="5"/>
      <c r="AI229" s="74">
        <v>0.009212877222709614</v>
      </c>
      <c r="AJ229" s="104">
        <v>1984182.0299999998</v>
      </c>
      <c r="AK229" s="5"/>
      <c r="AM229" s="66">
        <v>0.008415203355921974</v>
      </c>
      <c r="AN229" s="89">
        <v>2019971.7200000002</v>
      </c>
      <c r="AQ229" s="66">
        <v>0.007699138701635193</v>
      </c>
      <c r="AR229" s="89">
        <v>2133880.01</v>
      </c>
      <c r="AU229" s="66">
        <v>0.00826571866955265</v>
      </c>
      <c r="AV229" s="89">
        <v>2418327.46</v>
      </c>
      <c r="AY229">
        <v>0.008569337607860715</v>
      </c>
      <c r="AZ229">
        <v>2638312.2001953805</v>
      </c>
    </row>
    <row r="230" spans="1:52" ht="12.75">
      <c r="A230" s="93" t="s">
        <v>196</v>
      </c>
      <c r="B230" s="1" t="s">
        <v>196</v>
      </c>
      <c r="C230" s="74">
        <v>0.7098999424565228</v>
      </c>
      <c r="D230" s="152">
        <v>39345485.97</v>
      </c>
      <c r="E230" s="93"/>
      <c r="G230" s="74">
        <v>0.7187055320402752</v>
      </c>
      <c r="H230" s="152">
        <v>51305653.14999999</v>
      </c>
      <c r="I230" s="93"/>
      <c r="K230" s="74">
        <v>0.7549270134792702</v>
      </c>
      <c r="L230" s="152">
        <v>75158334.42000009</v>
      </c>
      <c r="M230" s="93"/>
      <c r="O230" s="74">
        <v>0.7278082459881592</v>
      </c>
      <c r="P230" s="152">
        <v>82585377.1100001</v>
      </c>
      <c r="Q230" s="93"/>
      <c r="S230" s="74">
        <v>0.7172180729004808</v>
      </c>
      <c r="T230" s="89">
        <v>91016324.3600001</v>
      </c>
      <c r="W230" s="74">
        <v>0.7162051133521123</v>
      </c>
      <c r="X230" s="104">
        <v>105344935.75</v>
      </c>
      <c r="AA230" s="74">
        <v>0.7381786939299005</v>
      </c>
      <c r="AB230" s="104">
        <v>136954313.68</v>
      </c>
      <c r="AE230" s="74">
        <v>0.7244832104300988</v>
      </c>
      <c r="AF230" s="104">
        <v>144606086.66</v>
      </c>
      <c r="AG230" s="5"/>
      <c r="AI230" s="74">
        <v>0.7060316097620956</v>
      </c>
      <c r="AJ230" s="104">
        <v>152058385.10999966</v>
      </c>
      <c r="AK230" s="5"/>
      <c r="AM230" s="66">
        <v>0.7039902359651371</v>
      </c>
      <c r="AN230" s="89">
        <v>168984670.67999983</v>
      </c>
      <c r="AQ230" s="66">
        <v>0.7180290092372961</v>
      </c>
      <c r="AR230" s="89">
        <v>199007682.38999972</v>
      </c>
      <c r="AU230" s="66">
        <v>0.7066298583082488</v>
      </c>
      <c r="AV230" s="89">
        <v>206740933.08999988</v>
      </c>
      <c r="AY230">
        <v>0.6978633090822408</v>
      </c>
      <c r="AZ230">
        <v>214856896.37568566</v>
      </c>
    </row>
    <row r="231" spans="1:52" ht="12.75">
      <c r="A231" s="93" t="s">
        <v>197</v>
      </c>
      <c r="B231" s="1" t="s">
        <v>197</v>
      </c>
      <c r="C231" s="74">
        <v>0.18457699398492472</v>
      </c>
      <c r="D231" s="152">
        <v>10229993.120000008</v>
      </c>
      <c r="E231" s="93"/>
      <c r="G231" s="74">
        <v>0.18195942937277884</v>
      </c>
      <c r="H231" s="152">
        <v>12989391.28</v>
      </c>
      <c r="I231" s="93"/>
      <c r="K231" s="74">
        <v>0.15862928168347917</v>
      </c>
      <c r="L231" s="152">
        <v>15792669.209999997</v>
      </c>
      <c r="M231" s="93"/>
      <c r="O231" s="74">
        <v>0.1796717368181143</v>
      </c>
      <c r="P231" s="152">
        <v>20387592.78</v>
      </c>
      <c r="Q231" s="93"/>
      <c r="S231" s="74">
        <v>0.1892224807871436</v>
      </c>
      <c r="T231" s="89">
        <v>24012689.22</v>
      </c>
      <c r="W231" s="74">
        <v>0.1905385444192718</v>
      </c>
      <c r="X231" s="104">
        <v>28025869.05</v>
      </c>
      <c r="AA231" s="74">
        <v>0.1715081083648131</v>
      </c>
      <c r="AB231" s="104">
        <v>31819904.13</v>
      </c>
      <c r="AE231" s="74">
        <v>0.18110679404170943</v>
      </c>
      <c r="AF231" s="104">
        <v>36148725.57</v>
      </c>
      <c r="AG231" s="5"/>
      <c r="AI231" s="74">
        <v>0.19578841479055228</v>
      </c>
      <c r="AJ231" s="104">
        <v>42167049.98000002</v>
      </c>
      <c r="AK231" s="5"/>
      <c r="AM231" s="66">
        <v>0.1958832674932855</v>
      </c>
      <c r="AN231" s="89">
        <v>47019500.78000002</v>
      </c>
      <c r="AQ231" s="66">
        <v>0.1845899138207263</v>
      </c>
      <c r="AR231" s="89">
        <v>51160622.3</v>
      </c>
      <c r="AU231" s="66">
        <v>0.1909150914802634</v>
      </c>
      <c r="AV231" s="89">
        <v>55856632.27999999</v>
      </c>
      <c r="AY231">
        <v>0.19469787205215336</v>
      </c>
      <c r="AZ231">
        <v>59943229.53457672</v>
      </c>
    </row>
    <row r="232" spans="1:52" ht="12.75">
      <c r="A232" s="93" t="s">
        <v>198</v>
      </c>
      <c r="B232" s="1" t="s">
        <v>198</v>
      </c>
      <c r="C232" s="74">
        <v>0.012187934016212031</v>
      </c>
      <c r="D232" s="152">
        <v>675503.9100000001</v>
      </c>
      <c r="E232" s="93"/>
      <c r="G232" s="74">
        <v>0.012784738308544263</v>
      </c>
      <c r="H232" s="152">
        <v>912653.82</v>
      </c>
      <c r="I232" s="93"/>
      <c r="K232" s="74">
        <v>0.011450495423635281</v>
      </c>
      <c r="L232" s="152">
        <v>1139977.97</v>
      </c>
      <c r="M232" s="93"/>
      <c r="O232" s="74">
        <v>0.012218229705118698</v>
      </c>
      <c r="P232" s="152">
        <v>1386418.9</v>
      </c>
      <c r="Q232" s="93"/>
      <c r="S232" s="74">
        <v>0.0127797311967305</v>
      </c>
      <c r="T232" s="89">
        <v>1621771.96</v>
      </c>
      <c r="W232" s="74">
        <v>0.01267041546946836</v>
      </c>
      <c r="X232" s="104">
        <v>1863661.79</v>
      </c>
      <c r="AA232" s="74">
        <v>0.011698257498079102</v>
      </c>
      <c r="AB232" s="104">
        <v>2170378.04</v>
      </c>
      <c r="AE232" s="74">
        <v>0.01243203821771325</v>
      </c>
      <c r="AF232" s="104">
        <v>2481421.75</v>
      </c>
      <c r="AG232" s="5"/>
      <c r="AI232" s="74">
        <v>0.013279096204588411</v>
      </c>
      <c r="AJ232" s="104">
        <v>2859925.6699999995</v>
      </c>
      <c r="AK232" s="5"/>
      <c r="AM232" s="66">
        <v>0.013089429093661894</v>
      </c>
      <c r="AN232" s="89">
        <v>3141965.2600000007</v>
      </c>
      <c r="AQ232" s="66">
        <v>0.012397338258664412</v>
      </c>
      <c r="AR232" s="89">
        <v>3436024.9000000004</v>
      </c>
      <c r="AU232" s="66">
        <v>0.0127916638520274</v>
      </c>
      <c r="AV232" s="89">
        <v>3742497.5600000005</v>
      </c>
      <c r="AY232">
        <v>0.013595819506864096</v>
      </c>
      <c r="AZ232">
        <v>4185856.3774766047</v>
      </c>
    </row>
    <row r="233" spans="1:52" ht="12.75">
      <c r="A233" s="93" t="s">
        <v>199</v>
      </c>
      <c r="B233" s="1" t="s">
        <v>199</v>
      </c>
      <c r="C233" s="74">
        <v>0.0637148947670702</v>
      </c>
      <c r="D233" s="152">
        <v>3531333.57</v>
      </c>
      <c r="E233" s="93"/>
      <c r="G233" s="74">
        <v>0.059830021322393005</v>
      </c>
      <c r="H233" s="152">
        <v>4271037.5600000005</v>
      </c>
      <c r="I233" s="93"/>
      <c r="K233" s="74">
        <v>0.05326746528590775</v>
      </c>
      <c r="L233" s="152">
        <v>5303153.679999999</v>
      </c>
      <c r="M233" s="93"/>
      <c r="O233" s="74">
        <v>0.056552630967673094</v>
      </c>
      <c r="P233" s="152">
        <v>6417102.83</v>
      </c>
      <c r="Q233" s="93"/>
      <c r="S233" s="74">
        <v>0.055764027314609825</v>
      </c>
      <c r="T233" s="89">
        <v>7076560.1</v>
      </c>
      <c r="W233" s="74">
        <v>0.057145342760677946</v>
      </c>
      <c r="X233" s="104">
        <v>8405374.87</v>
      </c>
      <c r="AA233" s="74">
        <v>0.05704185489426102</v>
      </c>
      <c r="AB233" s="104">
        <v>10582976.93</v>
      </c>
      <c r="AE233" s="74">
        <v>0.058552072022087814</v>
      </c>
      <c r="AF233" s="104">
        <v>11686931.98</v>
      </c>
      <c r="AG233" s="5"/>
      <c r="AI233" s="74">
        <v>0.061026842619330626</v>
      </c>
      <c r="AJ233" s="104">
        <v>13143381.979999997</v>
      </c>
      <c r="AK233" s="5"/>
      <c r="AM233" s="66">
        <v>0.06486390488727126</v>
      </c>
      <c r="AN233" s="89">
        <v>15569826.179999994</v>
      </c>
      <c r="AQ233" s="66">
        <v>0.0646806311262088</v>
      </c>
      <c r="AR233" s="89">
        <v>17926772.22000001</v>
      </c>
      <c r="AU233" s="66">
        <v>0.06811552648763886</v>
      </c>
      <c r="AV233" s="89">
        <v>19928775.07</v>
      </c>
      <c r="AY233">
        <v>0.07362733049591898</v>
      </c>
      <c r="AZ233">
        <v>22668249.659928415</v>
      </c>
    </row>
    <row r="234" spans="1:52" ht="13.5" thickBot="1">
      <c r="A234" s="93" t="s">
        <v>200</v>
      </c>
      <c r="B234" s="1" t="s">
        <v>200</v>
      </c>
      <c r="C234" s="74">
        <v>0.01642129032998596</v>
      </c>
      <c r="D234" s="152">
        <v>910133.3999999999</v>
      </c>
      <c r="E234" s="93"/>
      <c r="G234" s="74">
        <v>0.015225904004042883</v>
      </c>
      <c r="H234" s="152">
        <v>1086919.35</v>
      </c>
      <c r="I234" s="93"/>
      <c r="K234" s="74">
        <v>0.012586277549413398</v>
      </c>
      <c r="L234" s="152">
        <v>1253053.1299999997</v>
      </c>
      <c r="M234" s="93"/>
      <c r="O234" s="74">
        <v>0.01401219450336157</v>
      </c>
      <c r="P234" s="152">
        <v>1589982.49</v>
      </c>
      <c r="Q234" s="93"/>
      <c r="S234" s="74">
        <v>0.014933919080898764</v>
      </c>
      <c r="T234" s="89">
        <v>1895142.46</v>
      </c>
      <c r="W234" s="74">
        <v>0.014445587133533376</v>
      </c>
      <c r="X234" s="104">
        <v>2124767.64</v>
      </c>
      <c r="AA234" s="74">
        <v>0.013391329091693625</v>
      </c>
      <c r="AB234" s="104">
        <v>2484493.66</v>
      </c>
      <c r="AE234" s="74">
        <v>0.01438600011916035</v>
      </c>
      <c r="AF234" s="104">
        <v>2871430.49</v>
      </c>
      <c r="AG234" s="5"/>
      <c r="AI234" s="74">
        <v>0.014661159400723612</v>
      </c>
      <c r="AJ234" s="104">
        <v>3157581.3200000003</v>
      </c>
      <c r="AK234" s="5"/>
      <c r="AM234" s="66">
        <v>0.01375795920472229</v>
      </c>
      <c r="AN234" s="89">
        <v>3302438.14</v>
      </c>
      <c r="AQ234" s="66">
        <v>0.012603968855469456</v>
      </c>
      <c r="AR234" s="89">
        <v>3493294.2800000003</v>
      </c>
      <c r="AU234" s="66">
        <v>0.01328214120226901</v>
      </c>
      <c r="AV234" s="89">
        <v>3885998.07</v>
      </c>
      <c r="AY234">
        <v>0.011646331254961761</v>
      </c>
      <c r="AZ234">
        <v>3585651.452137515</v>
      </c>
    </row>
    <row r="235" spans="1:52" ht="13.5" thickBot="1">
      <c r="A235" s="35"/>
      <c r="C235" s="124">
        <v>1</v>
      </c>
      <c r="D235" s="162">
        <v>55423988.11</v>
      </c>
      <c r="E235" s="93"/>
      <c r="G235" s="124">
        <v>1</v>
      </c>
      <c r="H235" s="162">
        <v>71386194.84999998</v>
      </c>
      <c r="I235" s="93"/>
      <c r="K235" s="124">
        <v>1</v>
      </c>
      <c r="L235" s="162">
        <v>99557087.08000007</v>
      </c>
      <c r="M235" s="93"/>
      <c r="O235" s="124">
        <v>0.9999999999999999</v>
      </c>
      <c r="P235" s="162">
        <v>113471340.2400001</v>
      </c>
      <c r="Q235" s="93"/>
      <c r="S235" s="124">
        <v>1</v>
      </c>
      <c r="T235" s="108">
        <v>126901883.54000008</v>
      </c>
      <c r="U235" s="1" t="b">
        <v>1</v>
      </c>
      <c r="W235" s="124">
        <v>1</v>
      </c>
      <c r="X235" s="132">
        <v>147087662.16</v>
      </c>
      <c r="AA235" s="124">
        <v>1</v>
      </c>
      <c r="AB235" s="132">
        <v>185530027.9</v>
      </c>
      <c r="AE235" s="124">
        <v>1</v>
      </c>
      <c r="AF235" s="132">
        <v>199598948.01999998</v>
      </c>
      <c r="AG235" s="5"/>
      <c r="AI235" s="124">
        <v>1.0000000000000002</v>
      </c>
      <c r="AJ235" s="123">
        <v>215370506.08999965</v>
      </c>
      <c r="AK235" s="5"/>
      <c r="AM235" s="67">
        <v>1</v>
      </c>
      <c r="AN235" s="108">
        <v>240038372.75999984</v>
      </c>
      <c r="AQ235" s="67">
        <v>1.0000000000000002</v>
      </c>
      <c r="AR235" s="108">
        <v>277158276.09999967</v>
      </c>
      <c r="AU235" s="67">
        <v>1</v>
      </c>
      <c r="AV235" s="108">
        <v>292573163.52999985</v>
      </c>
      <c r="AY235">
        <v>0.9999999999999997</v>
      </c>
      <c r="AZ235">
        <v>307878195.6000004</v>
      </c>
    </row>
    <row r="236" spans="1:47" ht="12.75">
      <c r="A236" s="35"/>
      <c r="C236" s="74"/>
      <c r="D236" s="157"/>
      <c r="E236" s="93"/>
      <c r="G236" s="74"/>
      <c r="H236" s="157"/>
      <c r="I236" s="93"/>
      <c r="K236" s="74"/>
      <c r="L236" s="157"/>
      <c r="M236" s="93"/>
      <c r="O236" s="74"/>
      <c r="P236" s="157"/>
      <c r="Q236" s="93"/>
      <c r="S236" s="74"/>
      <c r="W236" s="74"/>
      <c r="X236" s="104"/>
      <c r="AA236" s="74"/>
      <c r="AB236" s="104"/>
      <c r="AE236" s="74"/>
      <c r="AF236" s="104"/>
      <c r="AG236" s="5"/>
      <c r="AI236" s="74"/>
      <c r="AJ236" s="104"/>
      <c r="AK236" s="5"/>
      <c r="AM236" s="66"/>
      <c r="AQ236" s="66"/>
      <c r="AU236" s="66"/>
    </row>
    <row r="237" spans="1:47" ht="12.75">
      <c r="A237" s="92"/>
      <c r="B237" s="58" t="s">
        <v>201</v>
      </c>
      <c r="C237" s="74"/>
      <c r="D237" s="158"/>
      <c r="E237" s="163"/>
      <c r="G237" s="74"/>
      <c r="H237" s="158"/>
      <c r="I237" s="163"/>
      <c r="K237" s="74"/>
      <c r="L237" s="158"/>
      <c r="M237" s="163"/>
      <c r="O237" s="74"/>
      <c r="P237" s="158"/>
      <c r="Q237" s="163"/>
      <c r="S237" s="74"/>
      <c r="T237" s="58"/>
      <c r="U237" s="58"/>
      <c r="W237" s="74"/>
      <c r="X237" s="104"/>
      <c r="AA237" s="74"/>
      <c r="AB237" s="104"/>
      <c r="AE237" s="74"/>
      <c r="AF237" s="104"/>
      <c r="AG237" s="5"/>
      <c r="AI237" s="74"/>
      <c r="AJ237" s="104"/>
      <c r="AK237" s="5"/>
      <c r="AM237" s="66"/>
      <c r="AQ237" s="66"/>
      <c r="AU237" s="66"/>
    </row>
    <row r="238" spans="1:52" ht="12.75">
      <c r="A238" s="93" t="s">
        <v>202</v>
      </c>
      <c r="B238" s="1" t="s">
        <v>202</v>
      </c>
      <c r="C238" s="74">
        <v>0.0011746002447675537</v>
      </c>
      <c r="D238" s="152">
        <v>65101.03</v>
      </c>
      <c r="E238" s="93"/>
      <c r="G238" s="74">
        <v>0.0016339994062591504</v>
      </c>
      <c r="H238" s="152">
        <v>116645.00000000003</v>
      </c>
      <c r="I238" s="93"/>
      <c r="K238" s="74">
        <v>0.002272479404888591</v>
      </c>
      <c r="L238" s="152">
        <v>226241.43</v>
      </c>
      <c r="M238" s="93"/>
      <c r="O238" s="74">
        <v>0</v>
      </c>
      <c r="P238" s="152">
        <v>0</v>
      </c>
      <c r="Q238" s="93"/>
      <c r="S238" s="74">
        <v>0</v>
      </c>
      <c r="T238" s="89">
        <v>0</v>
      </c>
      <c r="W238" s="74">
        <v>0.004393649137593989</v>
      </c>
      <c r="X238" s="104">
        <v>646251.58</v>
      </c>
      <c r="AA238" s="74"/>
      <c r="AB238" s="104"/>
      <c r="AE238" s="74"/>
      <c r="AF238" s="104"/>
      <c r="AG238" s="5"/>
      <c r="AI238" s="74"/>
      <c r="AJ238" s="104"/>
      <c r="AK238" s="5"/>
      <c r="AM238" s="66">
        <v>0</v>
      </c>
      <c r="AN238" s="89">
        <v>0</v>
      </c>
      <c r="AQ238" s="66">
        <v>0</v>
      </c>
      <c r="AR238" s="89">
        <v>0</v>
      </c>
      <c r="AU238" s="66">
        <v>0</v>
      </c>
      <c r="AV238" s="89">
        <v>0</v>
      </c>
      <c r="AY238">
        <v>0</v>
      </c>
      <c r="AZ238">
        <v>0</v>
      </c>
    </row>
    <row r="239" spans="1:52" ht="12.75">
      <c r="A239" s="110" t="s">
        <v>273</v>
      </c>
      <c r="B239" s="1" t="s">
        <v>203</v>
      </c>
      <c r="C239" s="74">
        <v>0.16943802657004417</v>
      </c>
      <c r="D239" s="152">
        <v>9390931.169999994</v>
      </c>
      <c r="E239" s="93"/>
      <c r="G239" s="74">
        <v>0.1759648326457899</v>
      </c>
      <c r="H239" s="152">
        <v>12561459.830000002</v>
      </c>
      <c r="I239" s="93"/>
      <c r="K239" s="74">
        <v>0.17424036237682172</v>
      </c>
      <c r="L239" s="152">
        <v>17346862.929999992</v>
      </c>
      <c r="M239" s="93"/>
      <c r="O239" s="74">
        <v>0.17380205669808346</v>
      </c>
      <c r="P239" s="152">
        <v>19721552.31</v>
      </c>
      <c r="Q239" s="93"/>
      <c r="S239" s="74">
        <v>0.1737446427503199</v>
      </c>
      <c r="T239" s="89">
        <v>22048522.42</v>
      </c>
      <c r="W239" s="74">
        <v>0.173161331725391</v>
      </c>
      <c r="X239" s="104">
        <v>25469895.46</v>
      </c>
      <c r="AA239" s="74">
        <v>0.17265752030860337</v>
      </c>
      <c r="AB239" s="104">
        <v>32033154.56</v>
      </c>
      <c r="AE239" s="74">
        <v>0.17461518938720907</v>
      </c>
      <c r="AF239" s="104">
        <v>34853008.11</v>
      </c>
      <c r="AG239" s="5"/>
      <c r="AI239" s="74">
        <v>0.17082313278599956</v>
      </c>
      <c r="AJ239" s="104">
        <v>36790264.55999998</v>
      </c>
      <c r="AK239" s="5"/>
      <c r="AM239" s="66">
        <v>0.17365963812184337</v>
      </c>
      <c r="AN239" s="89">
        <v>48131205.929999955</v>
      </c>
      <c r="AQ239" s="66">
        <v>0.17365963812184337</v>
      </c>
      <c r="AR239" s="89">
        <v>48131205.929999955</v>
      </c>
      <c r="AU239" s="66">
        <v>0.1733157710303819</v>
      </c>
      <c r="AV239" s="89">
        <v>50707543.419999935</v>
      </c>
      <c r="AY239">
        <v>0.17234753997216648</v>
      </c>
      <c r="AZ239">
        <v>53053403.19999998</v>
      </c>
    </row>
    <row r="240" spans="1:52" ht="12.75">
      <c r="A240" s="110" t="s">
        <v>274</v>
      </c>
      <c r="B240" s="1" t="s">
        <v>204</v>
      </c>
      <c r="C240" s="74">
        <v>0.2785293393063268</v>
      </c>
      <c r="D240" s="152">
        <v>15437206.790000014</v>
      </c>
      <c r="E240" s="93"/>
      <c r="G240" s="74">
        <v>0.27536818233981003</v>
      </c>
      <c r="H240" s="152">
        <v>19657486.72000001</v>
      </c>
      <c r="I240" s="93"/>
      <c r="K240" s="74">
        <v>0.2907250990252657</v>
      </c>
      <c r="L240" s="152">
        <v>28943743.999999996</v>
      </c>
      <c r="M240" s="93"/>
      <c r="O240" s="74">
        <v>0.2980582718813933</v>
      </c>
      <c r="P240" s="152">
        <v>33821071.58</v>
      </c>
      <c r="Q240" s="93"/>
      <c r="S240" s="74">
        <v>0.29671506450202845</v>
      </c>
      <c r="T240" s="89">
        <v>37653700.56</v>
      </c>
      <c r="W240" s="74">
        <v>0.2954144173066922</v>
      </c>
      <c r="X240" s="104">
        <v>43451816.01</v>
      </c>
      <c r="AA240" s="74">
        <v>0.2994994038913741</v>
      </c>
      <c r="AB240" s="104">
        <v>55566132.76</v>
      </c>
      <c r="AE240" s="74">
        <v>0.29556399592892</v>
      </c>
      <c r="AF240" s="104">
        <v>58994262.66</v>
      </c>
      <c r="AG240" s="5"/>
      <c r="AI240" s="74">
        <v>0.2770632759485847</v>
      </c>
      <c r="AJ240" s="104">
        <v>59671257.959999986</v>
      </c>
      <c r="AK240" s="5"/>
      <c r="AM240" s="66">
        <v>0.28498805340202527</v>
      </c>
      <c r="AN240" s="89">
        <v>78986797.59000006</v>
      </c>
      <c r="AQ240" s="66">
        <v>0.28498805340202527</v>
      </c>
      <c r="AR240" s="89">
        <v>78986797.59000006</v>
      </c>
      <c r="AU240" s="66">
        <v>0.28036773615974164</v>
      </c>
      <c r="AV240" s="89">
        <v>82028075.51999995</v>
      </c>
      <c r="AY240">
        <v>0.2774196740070738</v>
      </c>
      <c r="AZ240">
        <v>85397550.9200001</v>
      </c>
    </row>
    <row r="241" spans="1:52" ht="12.75">
      <c r="A241" s="110" t="s">
        <v>275</v>
      </c>
      <c r="B241" s="1" t="s">
        <v>205</v>
      </c>
      <c r="C241" s="74">
        <v>0.21353610185017774</v>
      </c>
      <c r="D241" s="152">
        <v>11835022.370000003</v>
      </c>
      <c r="E241" s="93"/>
      <c r="G241" s="74">
        <v>0.2079023513045533</v>
      </c>
      <c r="H241" s="152">
        <v>14841357.759999996</v>
      </c>
      <c r="I241" s="93"/>
      <c r="K241" s="74">
        <v>0.2148626963423607</v>
      </c>
      <c r="L241" s="152">
        <v>21391104.169999998</v>
      </c>
      <c r="M241" s="93"/>
      <c r="O241" s="74">
        <v>0.21616630620666052</v>
      </c>
      <c r="P241" s="152">
        <v>24528680.48</v>
      </c>
      <c r="Q241" s="93"/>
      <c r="S241" s="74">
        <v>0.22166644162640298</v>
      </c>
      <c r="T241" s="89">
        <v>28129888.96</v>
      </c>
      <c r="W241" s="74">
        <v>0.20980010883871406</v>
      </c>
      <c r="X241" s="104">
        <v>30859007.53</v>
      </c>
      <c r="AA241" s="74">
        <v>0.21700044912244637</v>
      </c>
      <c r="AB241" s="104">
        <v>40260099.38</v>
      </c>
      <c r="AE241" s="74">
        <v>0.21739674407328072</v>
      </c>
      <c r="AF241" s="104">
        <v>43392161.42</v>
      </c>
      <c r="AG241" s="5"/>
      <c r="AI241" s="74">
        <v>0.22966028435356223</v>
      </c>
      <c r="AJ241" s="104">
        <v>49462051.66999999</v>
      </c>
      <c r="AK241" s="5"/>
      <c r="AM241" s="66">
        <v>0.21656449251525708</v>
      </c>
      <c r="AN241" s="89">
        <v>60022641.41000001</v>
      </c>
      <c r="AQ241" s="66">
        <v>0.21656449251525708</v>
      </c>
      <c r="AR241" s="89">
        <v>60022641.41000001</v>
      </c>
      <c r="AU241" s="66">
        <v>0.21853131417996266</v>
      </c>
      <c r="AV241" s="89">
        <v>63936397.91999999</v>
      </c>
      <c r="AY241">
        <v>0.21397012080716774</v>
      </c>
      <c r="AZ241">
        <v>65866000.14000001</v>
      </c>
    </row>
    <row r="242" spans="1:52" ht="12.75">
      <c r="A242" s="110" t="s">
        <v>276</v>
      </c>
      <c r="B242" s="1" t="s">
        <v>206</v>
      </c>
      <c r="C242" s="74">
        <v>0.16236383805762908</v>
      </c>
      <c r="D242" s="152">
        <v>8998851.430000002</v>
      </c>
      <c r="E242" s="93"/>
      <c r="G242" s="74">
        <v>0.16067177069881325</v>
      </c>
      <c r="H242" s="152">
        <v>11469746.330000006</v>
      </c>
      <c r="I242" s="93"/>
      <c r="K242" s="74">
        <v>0.159752896317866</v>
      </c>
      <c r="L242" s="152">
        <v>15904533.009999992</v>
      </c>
      <c r="M242" s="93"/>
      <c r="O242" s="74">
        <v>0.15293526191984283</v>
      </c>
      <c r="P242" s="152">
        <v>17353769.14</v>
      </c>
      <c r="Q242" s="93"/>
      <c r="S242" s="74">
        <v>0.14773680608208253</v>
      </c>
      <c r="T242" s="89">
        <v>18748078.96</v>
      </c>
      <c r="W242" s="74">
        <v>0.15182899661364774</v>
      </c>
      <c r="X242" s="104">
        <v>22332172.16</v>
      </c>
      <c r="AA242" s="74">
        <v>0.14966398789616095</v>
      </c>
      <c r="AB242" s="104">
        <v>27767163.85</v>
      </c>
      <c r="AE242" s="74">
        <v>0.14543272240638935</v>
      </c>
      <c r="AF242" s="104">
        <v>29028218.4</v>
      </c>
      <c r="AG242" s="5"/>
      <c r="AI242" s="74">
        <v>0.14208929121990355</v>
      </c>
      <c r="AJ242" s="104">
        <v>30601842.56000001</v>
      </c>
      <c r="AK242" s="5"/>
      <c r="AM242" s="66">
        <v>0.14636324839660814</v>
      </c>
      <c r="AN242" s="89">
        <v>40565785.61000001</v>
      </c>
      <c r="AQ242" s="66">
        <v>0.14636324839660814</v>
      </c>
      <c r="AR242" s="89">
        <v>40565785.61000001</v>
      </c>
      <c r="AU242" s="66">
        <v>0.14591724898795286</v>
      </c>
      <c r="AV242" s="89">
        <v>42691471.150000036</v>
      </c>
      <c r="AY242">
        <v>0.14880563503590136</v>
      </c>
      <c r="AZ242">
        <v>45806545.04999999</v>
      </c>
    </row>
    <row r="243" spans="1:52" ht="12.75">
      <c r="A243" s="110" t="s">
        <v>277</v>
      </c>
      <c r="B243" s="1" t="s">
        <v>207</v>
      </c>
      <c r="C243" s="74">
        <v>0.10680880899893078</v>
      </c>
      <c r="D243" s="152">
        <v>5919770.160000002</v>
      </c>
      <c r="E243" s="93"/>
      <c r="G243" s="74">
        <v>0.10772193175666939</v>
      </c>
      <c r="H243" s="152">
        <v>7689858.810000004</v>
      </c>
      <c r="I243" s="93"/>
      <c r="K243" s="74">
        <v>0.09384934848979719</v>
      </c>
      <c r="L243" s="152">
        <v>9343367.760000004</v>
      </c>
      <c r="M243" s="93"/>
      <c r="O243" s="74">
        <v>0.09259101811768643</v>
      </c>
      <c r="P243" s="152">
        <v>10506426.92</v>
      </c>
      <c r="Q243" s="93"/>
      <c r="S243" s="74">
        <v>0.09154979599919026</v>
      </c>
      <c r="T243" s="89">
        <v>11617841.55</v>
      </c>
      <c r="W243" s="74">
        <v>0.0938179679882948</v>
      </c>
      <c r="X243" s="104">
        <v>13799465.58</v>
      </c>
      <c r="AA243" s="74">
        <v>0.09276329694337314</v>
      </c>
      <c r="AB243" s="104">
        <v>17210377.07</v>
      </c>
      <c r="AE243" s="74">
        <v>0.09556397630957815</v>
      </c>
      <c r="AF243" s="104">
        <v>19074469.14</v>
      </c>
      <c r="AG243" s="5"/>
      <c r="AI243" s="74">
        <v>0.09916778261678451</v>
      </c>
      <c r="AJ243" s="104">
        <v>21357815.529999975</v>
      </c>
      <c r="AK243" s="5"/>
      <c r="AM243" s="66">
        <v>0.09682243896017646</v>
      </c>
      <c r="AN243" s="89">
        <v>26835140.26999999</v>
      </c>
      <c r="AQ243" s="66">
        <v>0.09682243896017646</v>
      </c>
      <c r="AR243" s="89">
        <v>26835140.26999999</v>
      </c>
      <c r="AU243" s="66">
        <v>0.0969449988433121</v>
      </c>
      <c r="AV243" s="89">
        <v>28363505</v>
      </c>
      <c r="AY243">
        <v>0.1002870687046956</v>
      </c>
      <c r="AZ243">
        <v>30871170.499999993</v>
      </c>
    </row>
    <row r="244" spans="1:52" ht="12.75">
      <c r="A244" s="110" t="s">
        <v>278</v>
      </c>
      <c r="B244" s="1" t="s">
        <v>208</v>
      </c>
      <c r="C244" s="74">
        <v>0.042414346209342084</v>
      </c>
      <c r="D244" s="152">
        <v>2350772.2199999997</v>
      </c>
      <c r="E244" s="93"/>
      <c r="G244" s="74">
        <v>0.04361964083591995</v>
      </c>
      <c r="H244" s="152">
        <v>3113840.1799999992</v>
      </c>
      <c r="I244" s="93"/>
      <c r="K244" s="74">
        <v>0.038327874809492665</v>
      </c>
      <c r="L244" s="152">
        <v>3815811.5699999994</v>
      </c>
      <c r="M244" s="93"/>
      <c r="O244" s="74">
        <v>0.03839837769417713</v>
      </c>
      <c r="P244" s="152">
        <v>4357115.38</v>
      </c>
      <c r="Q244" s="93"/>
      <c r="S244" s="74">
        <v>0.0390938042179354</v>
      </c>
      <c r="T244" s="89">
        <v>4961077.39</v>
      </c>
      <c r="W244" s="74">
        <v>0.04062064099911179</v>
      </c>
      <c r="X244" s="104">
        <v>5974795.12</v>
      </c>
      <c r="AA244" s="74">
        <v>0.03906541270993902</v>
      </c>
      <c r="AB244" s="104">
        <v>7247807.11</v>
      </c>
      <c r="AE244" s="74">
        <v>0.04027302703616724</v>
      </c>
      <c r="AF244" s="104">
        <v>8038453.83</v>
      </c>
      <c r="AG244" s="5"/>
      <c r="AI244" s="74">
        <v>0.03982365838159786</v>
      </c>
      <c r="AJ244" s="104">
        <v>8576841.459999999</v>
      </c>
      <c r="AK244" s="5"/>
      <c r="AM244" s="66">
        <v>0.040068437090412384</v>
      </c>
      <c r="AN244" s="89">
        <v>11105298.949999997</v>
      </c>
      <c r="AQ244" s="66">
        <v>0.040068437090412384</v>
      </c>
      <c r="AR244" s="89">
        <v>11105298.949999997</v>
      </c>
      <c r="AU244" s="66">
        <v>0.04307236080013139</v>
      </c>
      <c r="AV244" s="89">
        <v>12601816.859999996</v>
      </c>
      <c r="AY244">
        <v>0.04415367934287946</v>
      </c>
      <c r="AZ244">
        <v>13591740.000000002</v>
      </c>
    </row>
    <row r="245" spans="1:52" ht="12.75">
      <c r="A245" s="110" t="s">
        <v>279</v>
      </c>
      <c r="B245" s="1" t="s">
        <v>209</v>
      </c>
      <c r="C245" s="74">
        <v>0.01958342600402235</v>
      </c>
      <c r="D245" s="152">
        <v>1085391.5699999998</v>
      </c>
      <c r="E245" s="93"/>
      <c r="G245" s="74">
        <v>0.0194370620666301</v>
      </c>
      <c r="H245" s="152">
        <v>1387537.9000000001</v>
      </c>
      <c r="I245" s="93"/>
      <c r="K245" s="74">
        <v>0.017503123294474756</v>
      </c>
      <c r="L245" s="152">
        <v>1742559.9699999995</v>
      </c>
      <c r="M245" s="93"/>
      <c r="O245" s="74">
        <v>0.01793614013631395</v>
      </c>
      <c r="P245" s="152">
        <v>2035237.86</v>
      </c>
      <c r="Q245" s="93"/>
      <c r="S245" s="74">
        <v>0.01825248692443482</v>
      </c>
      <c r="T245" s="89">
        <v>2316274.97</v>
      </c>
      <c r="W245" s="74">
        <v>0.01948425542913667</v>
      </c>
      <c r="X245" s="104">
        <v>2865893.58</v>
      </c>
      <c r="Y245" s="116"/>
      <c r="AA245" s="74">
        <v>0.01855918192313278</v>
      </c>
      <c r="AB245" s="104">
        <v>3443285.54</v>
      </c>
      <c r="AC245" s="116"/>
      <c r="AE245" s="74">
        <v>0.019927883886449352</v>
      </c>
      <c r="AF245" s="104">
        <v>3977584.66</v>
      </c>
      <c r="AG245" s="116"/>
      <c r="AI245" s="74">
        <v>0.02876559986078642</v>
      </c>
      <c r="AJ245" s="104">
        <v>6195261.800000003</v>
      </c>
      <c r="AK245" s="116"/>
      <c r="AL245" s="116"/>
      <c r="AM245" s="66">
        <v>0.028440385800191523</v>
      </c>
      <c r="AN245" s="89">
        <v>7882488.300000003</v>
      </c>
      <c r="AO245" s="109"/>
      <c r="AP245" s="116"/>
      <c r="AQ245" s="66">
        <v>0.028440385800191523</v>
      </c>
      <c r="AR245" s="89">
        <v>7882488.300000003</v>
      </c>
      <c r="AS245" s="109"/>
      <c r="AT245" s="116"/>
      <c r="AU245" s="66">
        <v>0.028722674317114272</v>
      </c>
      <c r="AV245" s="89">
        <v>8403483.690000001</v>
      </c>
      <c r="AW245" s="109"/>
      <c r="AY245">
        <v>0.029311849138246825</v>
      </c>
      <c r="AZ245">
        <v>9023008.690000001</v>
      </c>
    </row>
    <row r="246" spans="1:52" ht="12.75">
      <c r="A246" s="110" t="s">
        <v>280</v>
      </c>
      <c r="B246" s="1" t="s">
        <v>210</v>
      </c>
      <c r="C246" s="74">
        <v>0.0034234283109223903</v>
      </c>
      <c r="D246" s="152">
        <v>189740.05</v>
      </c>
      <c r="E246" s="93"/>
      <c r="G246" s="74">
        <v>0.0036683430255703</v>
      </c>
      <c r="H246" s="152">
        <v>261869.05</v>
      </c>
      <c r="I246" s="93"/>
      <c r="K246" s="74">
        <v>0.004193564237817795</v>
      </c>
      <c r="L246" s="152">
        <v>417499.04</v>
      </c>
      <c r="M246" s="93"/>
      <c r="O246" s="74">
        <v>0.0050973228021863725</v>
      </c>
      <c r="P246" s="152">
        <v>578400.05</v>
      </c>
      <c r="Q246" s="93"/>
      <c r="S246" s="74">
        <v>0.005696850904282488</v>
      </c>
      <c r="T246" s="89">
        <v>722941.11</v>
      </c>
      <c r="W246" s="74">
        <v>0.005445283637241814</v>
      </c>
      <c r="X246" s="104">
        <v>800934.04</v>
      </c>
      <c r="Y246" s="116"/>
      <c r="AA246" s="74">
        <v>0.005239356243313539</v>
      </c>
      <c r="AB246" s="104">
        <v>972057.91</v>
      </c>
      <c r="AC246" s="116"/>
      <c r="AE246" s="74">
        <v>0.005393061740446341</v>
      </c>
      <c r="AF246" s="104">
        <v>1076449.45</v>
      </c>
      <c r="AG246" s="116"/>
      <c r="AI246" s="74">
        <v>0.006561892645641229</v>
      </c>
      <c r="AJ246" s="104">
        <v>1413238.14</v>
      </c>
      <c r="AK246" s="116"/>
      <c r="AL246" s="116"/>
      <c r="AM246" s="66">
        <v>0.007058123168922394</v>
      </c>
      <c r="AN246" s="89">
        <v>1956217.25</v>
      </c>
      <c r="AO246" s="109"/>
      <c r="AP246" s="116"/>
      <c r="AQ246" s="66">
        <v>0.007058123168922394</v>
      </c>
      <c r="AR246" s="89">
        <v>1956217.25</v>
      </c>
      <c r="AS246" s="109"/>
      <c r="AT246" s="116"/>
      <c r="AU246" s="66">
        <v>0.006972692694662752</v>
      </c>
      <c r="AV246" s="89">
        <v>2040022.7600000005</v>
      </c>
      <c r="AW246" s="109"/>
      <c r="AY246">
        <v>0.0073266799695504425</v>
      </c>
      <c r="AZ246">
        <v>2255357.440000001</v>
      </c>
    </row>
    <row r="247" spans="1:52" ht="13.5" thickBot="1">
      <c r="A247" s="110" t="s">
        <v>211</v>
      </c>
      <c r="B247" s="1" t="s">
        <v>211</v>
      </c>
      <c r="C247" s="74">
        <v>0.002728084447837111</v>
      </c>
      <c r="D247" s="152">
        <v>151201.32</v>
      </c>
      <c r="E247" s="93"/>
      <c r="G247" s="74">
        <v>0.00401188591998471</v>
      </c>
      <c r="H247" s="152">
        <v>286393.27</v>
      </c>
      <c r="I247" s="93"/>
      <c r="K247" s="74">
        <v>0.004272555701214878</v>
      </c>
      <c r="L247" s="152">
        <v>425363.2</v>
      </c>
      <c r="M247" s="93"/>
      <c r="O247" s="74">
        <v>0.005015244543656058</v>
      </c>
      <c r="P247" s="152">
        <v>569086.52</v>
      </c>
      <c r="Q247" s="93"/>
      <c r="S247" s="74">
        <v>0.005544106993323197</v>
      </c>
      <c r="T247" s="89">
        <v>703557.62</v>
      </c>
      <c r="W247" s="74">
        <v>0.006033348324175989</v>
      </c>
      <c r="X247" s="104">
        <v>887431.1</v>
      </c>
      <c r="Y247" s="116"/>
      <c r="AA247" s="74">
        <v>0.005551390961656833</v>
      </c>
      <c r="AB247" s="104">
        <v>1029949.72</v>
      </c>
      <c r="AC247" s="116"/>
      <c r="AE247" s="74">
        <v>0.005833399231559738</v>
      </c>
      <c r="AF247" s="104">
        <v>1164340.35</v>
      </c>
      <c r="AG247" s="116"/>
      <c r="AI247" s="74">
        <v>0.006045082187140067</v>
      </c>
      <c r="AJ247" s="104">
        <v>1301932.4099999997</v>
      </c>
      <c r="AK247" s="116"/>
      <c r="AL247" s="116"/>
      <c r="AM247" s="66">
        <v>0.006035182544563388</v>
      </c>
      <c r="AN247" s="89">
        <v>1672700.7900000003</v>
      </c>
      <c r="AO247" s="109"/>
      <c r="AP247" s="116"/>
      <c r="AQ247" s="66">
        <v>0.006035182544563388</v>
      </c>
      <c r="AR247" s="89">
        <v>1672700.7900000003</v>
      </c>
      <c r="AS247" s="109"/>
      <c r="AT247" s="116"/>
      <c r="AU247" s="66">
        <v>0.006155202986740597</v>
      </c>
      <c r="AV247" s="89">
        <v>1800847.21</v>
      </c>
      <c r="AW247" s="109"/>
      <c r="AY247">
        <v>0.006377753022318389</v>
      </c>
      <c r="AZ247">
        <v>1963251.13</v>
      </c>
    </row>
    <row r="248" spans="1:52" ht="13.5" thickBot="1">
      <c r="A248" s="92"/>
      <c r="C248" s="124">
        <v>0.9999999999999999</v>
      </c>
      <c r="D248" s="162">
        <v>55423988.110000014</v>
      </c>
      <c r="E248" s="93"/>
      <c r="G248" s="124">
        <v>1</v>
      </c>
      <c r="H248" s="162">
        <v>71386194.85000001</v>
      </c>
      <c r="I248" s="93"/>
      <c r="K248" s="124">
        <v>0.9999999999999999</v>
      </c>
      <c r="L248" s="162">
        <v>99557087.07999998</v>
      </c>
      <c r="M248" s="93"/>
      <c r="O248" s="124">
        <v>1</v>
      </c>
      <c r="P248" s="162">
        <v>113471340.24</v>
      </c>
      <c r="Q248" s="93"/>
      <c r="S248" s="124">
        <v>1</v>
      </c>
      <c r="T248" s="108">
        <v>126901883.54</v>
      </c>
      <c r="U248" s="1" t="b">
        <v>1</v>
      </c>
      <c r="W248" s="124">
        <v>1</v>
      </c>
      <c r="X248" s="132">
        <v>147087662.16</v>
      </c>
      <c r="AA248" s="124">
        <v>1.0000000000000002</v>
      </c>
      <c r="AB248" s="132">
        <v>185530027.89999998</v>
      </c>
      <c r="AE248" s="124">
        <v>1</v>
      </c>
      <c r="AF248" s="132">
        <v>199598948.02</v>
      </c>
      <c r="AG248" s="5"/>
      <c r="AI248" s="124">
        <v>1.0000000000000002</v>
      </c>
      <c r="AJ248" s="123">
        <v>215370506.0899999</v>
      </c>
      <c r="AK248" s="5"/>
      <c r="AM248" s="67">
        <v>1</v>
      </c>
      <c r="AN248" s="108">
        <v>277158276.1</v>
      </c>
      <c r="AQ248" s="67">
        <v>1</v>
      </c>
      <c r="AR248" s="108">
        <v>277158276.1</v>
      </c>
      <c r="AU248" s="67">
        <v>1.0000000000000002</v>
      </c>
      <c r="AV248" s="108">
        <v>292573163.52999985</v>
      </c>
      <c r="AY248">
        <v>1</v>
      </c>
      <c r="AZ248">
        <v>307828027.07000005</v>
      </c>
    </row>
    <row r="249" spans="1:47" ht="13.5" thickBot="1">
      <c r="A249" s="92"/>
      <c r="C249" s="74"/>
      <c r="D249" s="157"/>
      <c r="E249" s="93"/>
      <c r="G249" s="74"/>
      <c r="H249" s="157"/>
      <c r="I249" s="93"/>
      <c r="K249" s="74"/>
      <c r="L249" s="157"/>
      <c r="M249" s="93"/>
      <c r="O249" s="74"/>
      <c r="P249" s="157"/>
      <c r="Q249" s="93"/>
      <c r="S249" s="74"/>
      <c r="W249" s="74"/>
      <c r="X249" s="104"/>
      <c r="AA249" s="74"/>
      <c r="AB249" s="104"/>
      <c r="AE249" s="74"/>
      <c r="AF249" s="104"/>
      <c r="AG249" s="5"/>
      <c r="AI249" s="74"/>
      <c r="AJ249" s="104"/>
      <c r="AK249" s="5"/>
      <c r="AM249" s="66"/>
      <c r="AQ249" s="66"/>
      <c r="AU249" s="66"/>
    </row>
    <row r="250" spans="1:52" ht="13.5" thickBot="1">
      <c r="A250" s="92"/>
      <c r="B250" s="58" t="s">
        <v>212</v>
      </c>
      <c r="C250" s="124">
        <v>0.028556514317569226</v>
      </c>
      <c r="D250" s="161">
        <v>1582715.91</v>
      </c>
      <c r="E250" s="93"/>
      <c r="G250" s="124">
        <v>0.031009690103968358</v>
      </c>
      <c r="H250" s="161">
        <v>2213663.78</v>
      </c>
      <c r="I250" s="93"/>
      <c r="K250" s="124">
        <v>0.02466417722755254</v>
      </c>
      <c r="L250" s="161">
        <v>2455493.64</v>
      </c>
      <c r="M250" s="93"/>
      <c r="O250" s="124">
        <v>0.0335287762703172</v>
      </c>
      <c r="P250" s="161">
        <v>3804555.18</v>
      </c>
      <c r="Q250" s="93"/>
      <c r="S250" s="124">
        <v>0.03648776118079044</v>
      </c>
      <c r="T250" s="147">
        <v>4630365.62</v>
      </c>
      <c r="U250" s="58"/>
      <c r="W250" s="124">
        <v>0.032937579664091665</v>
      </c>
      <c r="X250" s="123">
        <v>4844711.590000001</v>
      </c>
      <c r="AA250" s="124">
        <v>0.0316743341577431</v>
      </c>
      <c r="AB250" s="123">
        <v>5876540.1</v>
      </c>
      <c r="AE250" s="124">
        <v>0.032309200644453376</v>
      </c>
      <c r="AF250" s="123">
        <v>6448882.46</v>
      </c>
      <c r="AG250" s="5"/>
      <c r="AI250" s="124">
        <v>0.03533158652104463</v>
      </c>
      <c r="AJ250" s="123">
        <v>7609381.670000001</v>
      </c>
      <c r="AK250" s="5"/>
      <c r="AM250" s="67">
        <v>0.025705939184833892</v>
      </c>
      <c r="AN250" s="108">
        <v>7124613.790000001</v>
      </c>
      <c r="AQ250" s="67">
        <v>0.03220859790158003</v>
      </c>
      <c r="AR250" s="108">
        <v>8926879.47</v>
      </c>
      <c r="AU250" s="67">
        <v>0.03434227975242759</v>
      </c>
      <c r="AV250" s="108">
        <v>10047629.43</v>
      </c>
      <c r="AY250">
        <v>0.03715954147800463</v>
      </c>
      <c r="AZ250">
        <v>11438748.34</v>
      </c>
    </row>
    <row r="251" spans="1:37" ht="12.75">
      <c r="A251" s="92"/>
      <c r="D251" s="157"/>
      <c r="E251" s="93"/>
      <c r="H251" s="157"/>
      <c r="I251" s="93"/>
      <c r="L251" s="157"/>
      <c r="M251" s="93"/>
      <c r="P251" s="157"/>
      <c r="Q251" s="93"/>
      <c r="AE251" s="5"/>
      <c r="AF251" s="104"/>
      <c r="AG251" s="5"/>
      <c r="AI251" s="5"/>
      <c r="AJ251" s="104"/>
      <c r="AK251" s="5"/>
    </row>
    <row r="252" spans="1:17" ht="12.75">
      <c r="A252" s="92"/>
      <c r="D252" s="157"/>
      <c r="E252" s="93"/>
      <c r="H252" s="157"/>
      <c r="I252" s="93"/>
      <c r="L252" s="157"/>
      <c r="M252" s="93"/>
      <c r="P252" s="157"/>
      <c r="Q252" s="93"/>
    </row>
    <row r="253" spans="1:17" ht="12.75">
      <c r="A253" s="92"/>
      <c r="D253" s="157"/>
      <c r="E253" s="93"/>
      <c r="H253" s="157"/>
      <c r="I253" s="93"/>
      <c r="L253" s="157"/>
      <c r="M253" s="93"/>
      <c r="P253" s="157"/>
      <c r="Q253" s="93"/>
    </row>
    <row r="254" spans="1:17" ht="12.75">
      <c r="A254" s="92"/>
      <c r="D254" s="157"/>
      <c r="E254" s="93"/>
      <c r="H254" s="157"/>
      <c r="I254" s="93"/>
      <c r="L254" s="157"/>
      <c r="M254" s="93"/>
      <c r="P254" s="157"/>
      <c r="Q254" s="93"/>
    </row>
    <row r="255" spans="1:17" ht="12.75">
      <c r="A255" s="92"/>
      <c r="D255" s="157"/>
      <c r="E255" s="93"/>
      <c r="H255" s="157"/>
      <c r="I255" s="93"/>
      <c r="L255" s="157"/>
      <c r="M255" s="93"/>
      <c r="P255" s="157"/>
      <c r="Q255" s="93"/>
    </row>
    <row r="256" spans="1:17" ht="12.75">
      <c r="A256" s="92"/>
      <c r="D256" s="157"/>
      <c r="E256" s="93"/>
      <c r="H256" s="157"/>
      <c r="I256" s="93"/>
      <c r="L256" s="157"/>
      <c r="M256" s="93"/>
      <c r="P256" s="157"/>
      <c r="Q256" s="93"/>
    </row>
    <row r="257" spans="1:17" ht="12.75">
      <c r="A257" s="92"/>
      <c r="D257" s="157"/>
      <c r="E257" s="93"/>
      <c r="H257" s="157"/>
      <c r="I257" s="93"/>
      <c r="L257" s="157"/>
      <c r="M257" s="93"/>
      <c r="P257" s="157"/>
      <c r="Q257" s="93"/>
    </row>
    <row r="258" spans="5:17" ht="12.75">
      <c r="E258" s="93"/>
      <c r="I258" s="93"/>
      <c r="M258" s="93"/>
      <c r="Q258" s="93"/>
    </row>
    <row r="259" spans="5:17" ht="12.75">
      <c r="E259" s="93"/>
      <c r="I259" s="93"/>
      <c r="M259" s="93"/>
      <c r="Q259" s="93"/>
    </row>
    <row r="260" spans="5:17" ht="12.75">
      <c r="E260" s="93"/>
      <c r="I260" s="93"/>
      <c r="M260" s="93"/>
      <c r="Q260" s="93"/>
    </row>
    <row r="261" spans="5:17" ht="12.75">
      <c r="E261" s="93"/>
      <c r="I261" s="93"/>
      <c r="M261" s="93"/>
      <c r="Q261" s="93"/>
    </row>
    <row r="262" spans="5:17" ht="12.75">
      <c r="E262" s="93"/>
      <c r="I262" s="93"/>
      <c r="M262" s="93"/>
      <c r="Q262" s="93"/>
    </row>
    <row r="263" spans="5:17" ht="12.75">
      <c r="E263" s="93"/>
      <c r="I263" s="93"/>
      <c r="M263" s="93"/>
      <c r="Q263" s="93"/>
    </row>
    <row r="264" spans="5:17" ht="12.75">
      <c r="E264" s="93"/>
      <c r="I264" s="93"/>
      <c r="M264" s="93"/>
      <c r="Q264" s="93"/>
    </row>
    <row r="265" spans="5:17" ht="12.75">
      <c r="E265" s="93"/>
      <c r="I265" s="93"/>
      <c r="M265" s="93"/>
      <c r="Q265" s="93"/>
    </row>
    <row r="266" spans="5:17" ht="12.75">
      <c r="E266" s="93"/>
      <c r="I266" s="93"/>
      <c r="M266" s="93"/>
      <c r="Q266" s="93"/>
    </row>
    <row r="267" spans="5:17" ht="12.75">
      <c r="E267" s="93"/>
      <c r="I267" s="93"/>
      <c r="M267" s="93"/>
      <c r="Q267" s="93"/>
    </row>
    <row r="268" spans="5:17" ht="12.75">
      <c r="E268" s="93"/>
      <c r="I268" s="93"/>
      <c r="M268" s="93"/>
      <c r="Q268" s="93"/>
    </row>
    <row r="269" spans="5:17" ht="12.75">
      <c r="E269" s="93"/>
      <c r="I269" s="93"/>
      <c r="M269" s="93"/>
      <c r="Q269" s="93"/>
    </row>
  </sheetData>
  <sheetProtection/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49" r:id="rId2"/>
  <rowBreaks count="5" manualBreakCount="5">
    <brk id="32" min="1" max="12" man="1"/>
    <brk id="70" min="1" max="12" man="1"/>
    <brk id="108" min="1" max="12" man="1"/>
    <brk id="174" min="1" max="12" man="1"/>
    <brk id="222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7.28125" style="0" bestFit="1" customWidth="1"/>
    <col min="2" max="4" width="11.7109375" style="0" bestFit="1" customWidth="1"/>
    <col min="5" max="6" width="10.8515625" style="0" bestFit="1" customWidth="1"/>
  </cols>
  <sheetData>
    <row r="1" spans="1:6" ht="13.5" thickBot="1">
      <c r="A1" s="4" t="s">
        <v>1</v>
      </c>
      <c r="B1" s="30"/>
      <c r="C1" s="90"/>
      <c r="D1" s="90"/>
      <c r="E1" s="30"/>
      <c r="F1" s="30"/>
    </row>
    <row r="2" spans="1:6" ht="12.75">
      <c r="A2" s="2"/>
      <c r="B2" s="20"/>
      <c r="C2" s="19" t="s">
        <v>156</v>
      </c>
      <c r="D2" s="23" t="s">
        <v>155</v>
      </c>
      <c r="E2" s="18" t="s">
        <v>115</v>
      </c>
      <c r="F2" s="18" t="s">
        <v>116</v>
      </c>
    </row>
    <row r="3" spans="1:6" ht="12.75">
      <c r="A3" s="6" t="s">
        <v>117</v>
      </c>
      <c r="B3" s="10">
        <v>350000000</v>
      </c>
      <c r="C3" s="10">
        <v>130500000</v>
      </c>
      <c r="D3" s="24">
        <v>160000000</v>
      </c>
      <c r="E3" s="10">
        <v>21000000</v>
      </c>
      <c r="F3" s="10">
        <v>38500000</v>
      </c>
    </row>
    <row r="4" spans="1:14" ht="12.75">
      <c r="A4" s="6" t="s">
        <v>291</v>
      </c>
      <c r="B4" s="10">
        <v>71386194.84</v>
      </c>
      <c r="C4" s="10">
        <v>0</v>
      </c>
      <c r="D4" s="24">
        <v>11886194.840000011</v>
      </c>
      <c r="E4" s="10">
        <v>21000000</v>
      </c>
      <c r="F4" s="10">
        <v>38500000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6" t="s">
        <v>292</v>
      </c>
      <c r="B5" s="10">
        <v>71386194.84318104</v>
      </c>
      <c r="C5" s="10">
        <v>3.725290298461914E-09</v>
      </c>
      <c r="D5" s="24">
        <v>11886194.840000011</v>
      </c>
      <c r="E5" s="10">
        <v>21000000</v>
      </c>
      <c r="F5" s="10">
        <v>38500000.003181025</v>
      </c>
      <c r="G5" s="11"/>
      <c r="H5" s="11"/>
      <c r="I5" s="11"/>
      <c r="J5" s="11"/>
      <c r="K5" s="11"/>
      <c r="L5" s="11"/>
      <c r="M5" s="11"/>
      <c r="N5" s="11"/>
    </row>
    <row r="6" spans="1:14" ht="12.75">
      <c r="A6" s="6" t="s">
        <v>2</v>
      </c>
      <c r="B6" s="10">
        <v>15962206.84</v>
      </c>
      <c r="C6" s="10">
        <v>0</v>
      </c>
      <c r="D6" s="12">
        <v>11886194.84</v>
      </c>
      <c r="E6" s="10">
        <v>4076012</v>
      </c>
      <c r="F6" s="10">
        <v>0</v>
      </c>
      <c r="G6" s="11"/>
      <c r="H6" s="11"/>
      <c r="I6" s="11"/>
      <c r="J6" s="11"/>
      <c r="K6" s="11"/>
      <c r="L6" s="11"/>
      <c r="M6" s="11"/>
      <c r="N6" s="11"/>
    </row>
    <row r="7" spans="1:14" ht="12.75">
      <c r="A7" s="34" t="s">
        <v>6</v>
      </c>
      <c r="B7" s="31">
        <v>0</v>
      </c>
      <c r="C7" s="31">
        <v>0</v>
      </c>
      <c r="D7" s="32">
        <v>0</v>
      </c>
      <c r="E7" s="31">
        <v>0</v>
      </c>
      <c r="F7" s="31">
        <v>0</v>
      </c>
      <c r="G7" s="11"/>
      <c r="H7" s="11"/>
      <c r="I7" s="11"/>
      <c r="J7" s="11"/>
      <c r="K7" s="11"/>
      <c r="L7" s="11"/>
      <c r="M7" s="11"/>
      <c r="N7" s="11"/>
    </row>
    <row r="8" spans="1:14" ht="13.5" thickBot="1">
      <c r="A8" s="17" t="s">
        <v>7</v>
      </c>
      <c r="B8" s="33">
        <v>0</v>
      </c>
      <c r="C8" s="33">
        <v>0</v>
      </c>
      <c r="D8" s="25">
        <v>0</v>
      </c>
      <c r="E8" s="33">
        <v>0</v>
      </c>
      <c r="F8" s="33">
        <v>0</v>
      </c>
      <c r="G8" s="11"/>
      <c r="H8" s="11"/>
      <c r="I8" s="11"/>
      <c r="J8" s="11"/>
      <c r="K8" s="11"/>
      <c r="L8" s="11"/>
      <c r="M8" s="11"/>
      <c r="N8" s="11"/>
    </row>
    <row r="9" spans="1:14" ht="12.75">
      <c r="A9" s="7" t="s">
        <v>4</v>
      </c>
      <c r="B9" s="10">
        <v>1215287.98</v>
      </c>
      <c r="C9" s="87">
        <v>0</v>
      </c>
      <c r="D9" s="87">
        <v>0</v>
      </c>
      <c r="E9" s="87">
        <v>0</v>
      </c>
      <c r="F9" s="97">
        <v>1215287.98</v>
      </c>
      <c r="G9" s="11"/>
      <c r="H9" s="11"/>
      <c r="I9" s="11"/>
      <c r="J9" s="11"/>
      <c r="K9" s="11"/>
      <c r="L9" s="11"/>
      <c r="M9" s="11"/>
      <c r="N9" s="11"/>
    </row>
    <row r="10" spans="1:14" ht="12.75">
      <c r="A10" s="7" t="s">
        <v>9</v>
      </c>
      <c r="B10" s="10">
        <v>1215287.98</v>
      </c>
      <c r="C10" s="87">
        <v>0</v>
      </c>
      <c r="D10" s="87">
        <v>0</v>
      </c>
      <c r="E10" s="87">
        <v>0</v>
      </c>
      <c r="F10" s="88">
        <v>1215287.98</v>
      </c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6" t="s">
        <v>11</v>
      </c>
      <c r="B11" s="10">
        <v>0</v>
      </c>
      <c r="C11" s="10">
        <v>0</v>
      </c>
      <c r="D11" s="24">
        <v>0</v>
      </c>
      <c r="E11" s="10">
        <v>0</v>
      </c>
      <c r="F11" s="10">
        <v>0</v>
      </c>
      <c r="G11" s="11"/>
      <c r="H11" s="11"/>
      <c r="I11" s="11"/>
      <c r="J11" s="11"/>
      <c r="K11" s="11"/>
      <c r="L11" s="11"/>
      <c r="M11" s="11"/>
      <c r="N11" s="11"/>
    </row>
    <row r="12" spans="1:14" ht="13.5" thickBot="1">
      <c r="A12" s="6" t="s">
        <v>10</v>
      </c>
      <c r="B12" s="10">
        <v>0</v>
      </c>
      <c r="C12" s="33">
        <v>0</v>
      </c>
      <c r="D12" s="25">
        <v>0</v>
      </c>
      <c r="E12" s="33">
        <v>0</v>
      </c>
      <c r="F12" s="10">
        <v>0</v>
      </c>
      <c r="G12" s="11"/>
      <c r="H12" s="11"/>
      <c r="I12" s="11"/>
      <c r="J12" s="11"/>
      <c r="K12" s="11"/>
      <c r="L12" s="11"/>
      <c r="M12" s="11"/>
      <c r="N12" s="11"/>
    </row>
    <row r="13" spans="1:14" ht="13.5" thickBot="1">
      <c r="A13" s="22" t="s">
        <v>8</v>
      </c>
      <c r="B13" s="13">
        <v>0</v>
      </c>
      <c r="C13" s="13">
        <v>0</v>
      </c>
      <c r="D13" s="26">
        <v>0</v>
      </c>
      <c r="E13" s="13">
        <v>0</v>
      </c>
      <c r="F13" s="13">
        <v>0</v>
      </c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7" t="s">
        <v>286</v>
      </c>
      <c r="B14" s="10">
        <v>0</v>
      </c>
      <c r="C14" s="24">
        <v>0</v>
      </c>
      <c r="D14" s="29">
        <v>0</v>
      </c>
      <c r="E14" s="83">
        <v>0</v>
      </c>
      <c r="F14" s="83">
        <v>0</v>
      </c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6" t="s">
        <v>287</v>
      </c>
      <c r="B15" s="10">
        <v>0.0031810402870178223</v>
      </c>
      <c r="C15" s="24">
        <v>3.725290298461914E-09</v>
      </c>
      <c r="D15" s="24">
        <v>1.1175870895385742E-08</v>
      </c>
      <c r="E15" s="88">
        <v>0</v>
      </c>
      <c r="F15" s="88">
        <v>0.0031810253858566284</v>
      </c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6" t="s">
        <v>288</v>
      </c>
      <c r="B16" s="10"/>
      <c r="C16" s="27">
        <v>2.854628581196869E-17</v>
      </c>
      <c r="D16" s="27">
        <v>0</v>
      </c>
      <c r="E16" s="84">
        <v>0</v>
      </c>
      <c r="F16" s="84">
        <v>8.262403599627606E-11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6" t="s">
        <v>12</v>
      </c>
      <c r="B17" s="21"/>
      <c r="C17" s="86">
        <v>0.0085</v>
      </c>
      <c r="D17" s="86">
        <v>0.018</v>
      </c>
      <c r="E17" s="81">
        <v>0.022</v>
      </c>
      <c r="F17" s="81">
        <v>0.01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82" t="s">
        <v>0</v>
      </c>
      <c r="B18" s="9"/>
      <c r="C18" s="86">
        <v>0.038942000000000004</v>
      </c>
      <c r="D18" s="86">
        <v>0.048442</v>
      </c>
      <c r="E18" s="81">
        <v>0.052442</v>
      </c>
      <c r="F18" s="81">
        <v>0.040442</v>
      </c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7" t="s">
        <v>3</v>
      </c>
      <c r="B19" s="10"/>
      <c r="C19" s="28">
        <v>0</v>
      </c>
      <c r="D19" s="28">
        <v>0</v>
      </c>
      <c r="E19" s="85">
        <v>0</v>
      </c>
      <c r="F19" s="85">
        <v>0</v>
      </c>
      <c r="G19" s="11"/>
      <c r="H19" s="11"/>
      <c r="I19" s="11"/>
      <c r="J19" s="11"/>
      <c r="K19" s="11"/>
      <c r="L19" s="11"/>
      <c r="M19" s="11"/>
      <c r="N19" s="11"/>
    </row>
    <row r="20" spans="1:14" ht="13.5" thickBot="1">
      <c r="A20" s="7" t="s">
        <v>289</v>
      </c>
      <c r="B20" s="33"/>
      <c r="C20" s="25">
        <v>0</v>
      </c>
      <c r="D20" s="25">
        <v>0</v>
      </c>
      <c r="E20" s="33">
        <v>0</v>
      </c>
      <c r="F20" s="33">
        <v>0</v>
      </c>
      <c r="G20" s="11"/>
      <c r="H20" s="11"/>
      <c r="I20" s="11"/>
      <c r="J20" s="11"/>
      <c r="K20" s="11"/>
      <c r="L20" s="11"/>
      <c r="M20" s="11"/>
      <c r="N20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8515625" style="0" bestFit="1" customWidth="1"/>
    <col min="2" max="2" width="13.57421875" style="0" bestFit="1" customWidth="1"/>
    <col min="3" max="4" width="11.28125" style="0" bestFit="1" customWidth="1"/>
  </cols>
  <sheetData>
    <row r="1" spans="1:19" ht="12.75">
      <c r="A1" s="168" t="s">
        <v>281</v>
      </c>
      <c r="B1" s="169"/>
      <c r="C1" s="169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2.75">
      <c r="A2" s="170"/>
      <c r="B2" s="169"/>
      <c r="C2" s="169"/>
      <c r="D2" s="169"/>
      <c r="E2" s="170"/>
      <c r="F2" s="171"/>
      <c r="G2" s="171"/>
      <c r="H2" s="171"/>
      <c r="I2" s="171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2.75">
      <c r="A3" s="172" t="s">
        <v>282</v>
      </c>
      <c r="B3" s="173" t="s">
        <v>283</v>
      </c>
      <c r="C3" s="173" t="s">
        <v>13</v>
      </c>
      <c r="D3" s="173" t="s">
        <v>284</v>
      </c>
      <c r="E3" s="170"/>
      <c r="F3" s="171"/>
      <c r="G3" s="171"/>
      <c r="H3" s="171"/>
      <c r="I3" s="171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2.75">
      <c r="A4" s="174">
        <v>40330</v>
      </c>
      <c r="B4" s="175">
        <v>0</v>
      </c>
      <c r="C4" s="175">
        <v>0</v>
      </c>
      <c r="D4" s="175">
        <v>0</v>
      </c>
      <c r="E4" s="170"/>
      <c r="F4" s="176"/>
      <c r="G4" s="176"/>
      <c r="H4" s="176"/>
      <c r="I4" s="171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2.75">
      <c r="A5" s="174">
        <v>40422</v>
      </c>
      <c r="B5" s="175">
        <v>0.0016551970210032989</v>
      </c>
      <c r="C5" s="175">
        <v>3.1429032424231194E-05</v>
      </c>
      <c r="D5" s="175">
        <v>0.0016237679885790677</v>
      </c>
      <c r="E5" s="170"/>
      <c r="F5" s="177"/>
      <c r="G5" s="176"/>
      <c r="H5" s="176"/>
      <c r="I5" s="171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12.75">
      <c r="A6" s="174">
        <v>40513</v>
      </c>
      <c r="B6" s="178">
        <v>0.0026277549434590383</v>
      </c>
      <c r="C6" s="175">
        <v>0.0004397035637822101</v>
      </c>
      <c r="D6" s="175">
        <v>0.002188051379676828</v>
      </c>
      <c r="E6" s="170"/>
      <c r="F6" s="176"/>
      <c r="G6" s="177"/>
      <c r="H6" s="176"/>
      <c r="I6" s="171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ht="12.75">
      <c r="A7" s="174">
        <v>40603</v>
      </c>
      <c r="B7" s="178">
        <v>0.006996776856094908</v>
      </c>
      <c r="C7" s="175">
        <v>0.0011933222177314344</v>
      </c>
      <c r="D7" s="175">
        <v>0.005803454638363474</v>
      </c>
      <c r="E7" s="170"/>
      <c r="F7" s="176"/>
      <c r="G7" s="176"/>
      <c r="H7" s="176"/>
      <c r="I7" s="171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2.75">
      <c r="A8" s="174">
        <v>40695</v>
      </c>
      <c r="B8" s="178">
        <v>0.007614638518783857</v>
      </c>
      <c r="C8" s="175">
        <v>0.0026715579859545565</v>
      </c>
      <c r="D8" s="175">
        <v>0.0049430805328293005</v>
      </c>
      <c r="E8" s="170"/>
      <c r="F8" s="171"/>
      <c r="G8" s="171"/>
      <c r="H8" s="171"/>
      <c r="I8" s="171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 ht="12.75">
      <c r="A9" s="174">
        <v>40787</v>
      </c>
      <c r="B9" s="178">
        <v>0.009602158899963518</v>
      </c>
      <c r="C9" s="175">
        <v>0.003996264949014913</v>
      </c>
      <c r="D9" s="175">
        <v>0.005605893950948605</v>
      </c>
      <c r="E9" s="170"/>
      <c r="F9" s="171"/>
      <c r="G9" s="171"/>
      <c r="H9" s="171"/>
      <c r="I9" s="171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 ht="12.75">
      <c r="A10" s="174">
        <v>40878</v>
      </c>
      <c r="B10" s="178">
        <v>0.010020016200451341</v>
      </c>
      <c r="C10" s="179">
        <v>0.006158978128463935</v>
      </c>
      <c r="D10" s="175">
        <v>0.0038610380719874063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ht="12.75">
      <c r="A11" s="174">
        <v>40969</v>
      </c>
      <c r="B11" s="179">
        <v>0.010722331701894718</v>
      </c>
      <c r="C11" s="179">
        <v>0.00667135852968611</v>
      </c>
      <c r="D11" s="175">
        <v>0.004050973172208608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</row>
    <row r="12" spans="1:19" ht="12.75">
      <c r="A12" s="174">
        <v>41061</v>
      </c>
      <c r="B12" s="179">
        <v>0.013370724233776651</v>
      </c>
      <c r="C12" s="179">
        <v>0.007293520891828408</v>
      </c>
      <c r="D12" s="175">
        <v>0.006077203341948243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</row>
    <row r="13" spans="1:19" ht="12.75">
      <c r="A13" s="174">
        <v>41153</v>
      </c>
      <c r="B13" s="179">
        <v>0.013521862279215022</v>
      </c>
      <c r="C13" s="179">
        <v>0.007357508287527419</v>
      </c>
      <c r="D13" s="175">
        <v>0.006164353991687603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</row>
    <row r="14" spans="1:19" ht="12.75">
      <c r="A14" s="174">
        <v>41244</v>
      </c>
      <c r="B14" s="179">
        <f>SUM('[1]Collateral Tables'!C9:AQ9)/349994866.26</f>
        <v>0.01469893140140598</v>
      </c>
      <c r="C14" s="179">
        <f>SUM('[1]Collateral Tables'!C23:AQ23)/349994866.26</f>
        <v>0.0095608538655629</v>
      </c>
      <c r="D14" s="179">
        <f>B14-C14</f>
        <v>0.0051380775358430796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</row>
    <row r="15" spans="1:19" ht="12.75">
      <c r="A15" s="174">
        <v>41334</v>
      </c>
      <c r="B15" s="179">
        <v>0.01469893140140598</v>
      </c>
      <c r="C15" s="179">
        <v>0.010172827709422804</v>
      </c>
      <c r="D15" s="179">
        <v>0.004526103691983176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</row>
    <row r="16" spans="1:19" ht="12.75">
      <c r="A16" s="174">
        <v>41455</v>
      </c>
      <c r="B16" s="179">
        <v>0.018171233703969475</v>
      </c>
      <c r="C16" s="179">
        <v>0.011550938255779582</v>
      </c>
      <c r="D16" s="179">
        <v>0.006620295448189893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</row>
    <row r="17" spans="1:19" ht="12.75">
      <c r="A17" s="170"/>
      <c r="B17" s="169"/>
      <c r="C17" s="169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</row>
    <row r="18" spans="1:19" ht="12.75">
      <c r="A18" s="170"/>
      <c r="B18" s="169"/>
      <c r="C18" s="169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</row>
    <row r="19" spans="1:19" ht="12.75">
      <c r="A19" s="170"/>
      <c r="B19" s="169"/>
      <c r="C19" s="16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</row>
    <row r="20" spans="1:19" ht="12.75">
      <c r="A20" s="170"/>
      <c r="B20" s="169"/>
      <c r="C20" s="169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</row>
    <row r="21" spans="1:19" ht="12.75">
      <c r="A21" s="170"/>
      <c r="B21" s="169"/>
      <c r="C21" s="169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</row>
    <row r="22" spans="1:19" ht="12.75">
      <c r="A22" s="170"/>
      <c r="B22" s="169"/>
      <c r="C22" s="169"/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ht="12.75">
      <c r="A23" s="170"/>
      <c r="B23" s="169"/>
      <c r="C23" s="169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</row>
    <row r="24" spans="1:19" ht="12.75">
      <c r="A24" s="170"/>
      <c r="B24" s="169"/>
      <c r="C24" s="169"/>
      <c r="D24" s="169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</row>
    <row r="25" spans="1:19" ht="12.75">
      <c r="A25" s="170"/>
      <c r="B25" s="169"/>
      <c r="C25" s="169"/>
      <c r="D25" s="169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</row>
    <row r="26" spans="1:19" ht="12.75">
      <c r="A26" s="170"/>
      <c r="B26" s="169"/>
      <c r="C26" s="169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19" ht="12.75">
      <c r="A27" s="170"/>
      <c r="B27" s="169"/>
      <c r="C27" s="169"/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19" ht="12.75">
      <c r="A28" s="170"/>
      <c r="B28" s="169"/>
      <c r="C28" s="169"/>
      <c r="D28" s="169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</row>
    <row r="29" spans="1:19" ht="12.75">
      <c r="A29" s="170"/>
      <c r="B29" s="169"/>
      <c r="C29" s="169"/>
      <c r="D29" s="169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1:19" ht="12.75">
      <c r="A30" s="170"/>
      <c r="B30" s="169"/>
      <c r="C30" s="169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19" ht="12.75">
      <c r="A31" s="170"/>
      <c r="B31" s="169"/>
      <c r="C31" s="169"/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</row>
    <row r="32" spans="1:19" ht="12.75">
      <c r="A32" s="170"/>
      <c r="B32" s="169"/>
      <c r="C32" s="169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</row>
    <row r="33" spans="1:19" ht="12.75">
      <c r="A33" s="170"/>
      <c r="B33" s="169"/>
      <c r="C33" s="169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</row>
    <row r="34" spans="1:19" ht="12.75">
      <c r="A34" s="170"/>
      <c r="B34" s="169"/>
      <c r="C34" s="169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1:19" ht="12.75">
      <c r="A35" s="170"/>
      <c r="B35" s="169"/>
      <c r="C35" s="169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 Australia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jxa</dc:creator>
  <cp:keywords/>
  <dc:description/>
  <cp:lastModifiedBy>AW988</cp:lastModifiedBy>
  <cp:lastPrinted>2013-04-12T03:01:39Z</cp:lastPrinted>
  <dcterms:created xsi:type="dcterms:W3CDTF">2002-07-29T05:07:38Z</dcterms:created>
  <dcterms:modified xsi:type="dcterms:W3CDTF">2013-08-07T21:07:18Z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0x010100E6659C8562D3FA4C8B2D22A8A23C8355</vt:lpwstr>
  </property>
  <property fmtid="{D5CDD505-2E9C-101B-9397-08002B2CF9AE}" pid="3" name="DocumentDate">
    <vt:lpwstr>2014-01-01T00:00:00Z</vt:lpwstr>
  </property>
</Properties>
</file>